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5.System\HP2\PRESS STATISTIK\VT2023\"/>
    </mc:Choice>
  </mc:AlternateContent>
  <xr:revisionPtr revIDLastSave="0" documentId="13_ncr:1_{02E97CAD-95B6-4727-BAA6-97089C88359E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Anmälda totalt o per lärosäte" sheetId="4" r:id="rId1"/>
    <sheet name="Anmälda per provort" sheetId="9" r:id="rId2"/>
    <sheet name="KÖN" sheetId="5" r:id="rId3"/>
    <sheet name="ÅLDER" sheetId="6" r:id="rId4"/>
    <sheet name="BOSTADSORT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4" l="1"/>
  <c r="M30" i="4"/>
  <c r="D112" i="9"/>
  <c r="G7" i="5"/>
  <c r="G6" i="5"/>
  <c r="G5" i="5"/>
  <c r="F7" i="5"/>
  <c r="F6" i="5"/>
  <c r="F5" i="5"/>
  <c r="D35" i="5"/>
  <c r="E35" i="5"/>
  <c r="G33" i="5" l="1"/>
  <c r="F28" i="4"/>
  <c r="G28" i="4" s="1"/>
  <c r="G32" i="5" l="1"/>
  <c r="F27" i="4" l="1"/>
  <c r="G27" i="4" s="1"/>
  <c r="G13" i="5" l="1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4" i="5"/>
  <c r="G12" i="5"/>
  <c r="F35" i="5"/>
  <c r="G35" i="5" l="1"/>
  <c r="F8" i="4" l="1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7" i="4"/>
  <c r="G7" i="4" s="1"/>
  <c r="E30" i="4"/>
  <c r="F30" i="4" l="1"/>
  <c r="G30" i="4" s="1"/>
</calcChain>
</file>

<file path=xl/sharedStrings.xml><?xml version="1.0" encoding="utf-8"?>
<sst xmlns="http://schemas.openxmlformats.org/spreadsheetml/2006/main" count="1001" uniqueCount="365">
  <si>
    <t>REGION</t>
  </si>
  <si>
    <t>R-id</t>
  </si>
  <si>
    <t>KÖNSFÖRDELNING TOTALT</t>
  </si>
  <si>
    <t>KVINNOR</t>
  </si>
  <si>
    <t>MÄN</t>
  </si>
  <si>
    <t>Malmö</t>
  </si>
  <si>
    <t>Lund</t>
  </si>
  <si>
    <t>Helsingborg</t>
  </si>
  <si>
    <t>Karlstad</t>
  </si>
  <si>
    <t>Halmstad</t>
  </si>
  <si>
    <t>Jönköping</t>
  </si>
  <si>
    <t>Kristianstad</t>
  </si>
  <si>
    <t>Skövde</t>
  </si>
  <si>
    <t>Falun</t>
  </si>
  <si>
    <t>Borlänge</t>
  </si>
  <si>
    <t>Lidköping</t>
  </si>
  <si>
    <t>Ängelholm</t>
  </si>
  <si>
    <t>Värnamo</t>
  </si>
  <si>
    <t>Falkenberg</t>
  </si>
  <si>
    <t>Karlskrona</t>
  </si>
  <si>
    <t>Trelleborg</t>
  </si>
  <si>
    <t>Visby</t>
  </si>
  <si>
    <t>Falköping</t>
  </si>
  <si>
    <t>Hässleholm</t>
  </si>
  <si>
    <t>Nässjö</t>
  </si>
  <si>
    <t>Eslöv</t>
  </si>
  <si>
    <t>Ystad</t>
  </si>
  <si>
    <t>Mariestad</t>
  </si>
  <si>
    <t>Ludvika</t>
  </si>
  <si>
    <t>Landskrona</t>
  </si>
  <si>
    <t>Kristinehamn</t>
  </si>
  <si>
    <t>Tranås</t>
  </si>
  <si>
    <t>Karlshamn</t>
  </si>
  <si>
    <t>Laholm</t>
  </si>
  <si>
    <t>Mora</t>
  </si>
  <si>
    <t>Eksjö</t>
  </si>
  <si>
    <t>Åmål</t>
  </si>
  <si>
    <t>Avesta</t>
  </si>
  <si>
    <t>ANTAL ANMÄLDA</t>
  </si>
  <si>
    <t>ORT</t>
  </si>
  <si>
    <t>Varberg</t>
  </si>
  <si>
    <t>Vetlanda</t>
  </si>
  <si>
    <t>Arvika</t>
  </si>
  <si>
    <t>TOTALT BETALDA</t>
  </si>
  <si>
    <t>FÖDELSEÅR</t>
  </si>
  <si>
    <t>ÅLDERSFÖRDELNING</t>
  </si>
  <si>
    <t>Skara</t>
  </si>
  <si>
    <t>GÖTEBORGS UNIVERSITET</t>
  </si>
  <si>
    <t>LUNDS UNIVERSITET</t>
  </si>
  <si>
    <t>LINKÖPINGS UNIVERSITET</t>
  </si>
  <si>
    <t>STOCKHOLMS UNIVERSITET</t>
  </si>
  <si>
    <t>UPPSALA UNIVERSITET</t>
  </si>
  <si>
    <t>MÄLARDALENS HÖGSKOLA</t>
  </si>
  <si>
    <t>MITTUNIVERSITETET</t>
  </si>
  <si>
    <t>LULEÅ TEKNISKA UNIVERSITET</t>
  </si>
  <si>
    <t>ÖREBRO UNIVERSITET</t>
  </si>
  <si>
    <t>HÖGSKOLAN DALARNA</t>
  </si>
  <si>
    <t>HÖGSKOLAN KRISTIANSTAD</t>
  </si>
  <si>
    <t>HÖGSKOLAN VÄST</t>
  </si>
  <si>
    <t>LINNÉUNIVERSITETET</t>
  </si>
  <si>
    <t>HÖGSKOLAN I BORÅS</t>
  </si>
  <si>
    <t>BLEKINGE TEKNISKA HÖGSKOLA</t>
  </si>
  <si>
    <t>UMEÅ UNIVERSITET</t>
  </si>
  <si>
    <t>KARLSTAD UNIVERSITET</t>
  </si>
  <si>
    <t>Odef</t>
  </si>
  <si>
    <t>Ej svensk pnr</t>
  </si>
  <si>
    <t>TOTALT</t>
  </si>
  <si>
    <t>Leksand</t>
  </si>
  <si>
    <t>Simrishamn</t>
  </si>
  <si>
    <t>Torsby</t>
  </si>
  <si>
    <t>ID</t>
  </si>
  <si>
    <t>VALD PROVORT</t>
  </si>
  <si>
    <t>LINKÖPING</t>
  </si>
  <si>
    <t>NORRKÖPING</t>
  </si>
  <si>
    <t>GÄVLE</t>
  </si>
  <si>
    <t>HUDIKSVALL</t>
  </si>
  <si>
    <t>BOLLNÄS</t>
  </si>
  <si>
    <t>SANDVIKEN</t>
  </si>
  <si>
    <t>SÖDERHAMN</t>
  </si>
  <si>
    <t>LJUSDAL</t>
  </si>
  <si>
    <t>EDSBYN</t>
  </si>
  <si>
    <t>UPPSALA</t>
  </si>
  <si>
    <t>ENKÖPING</t>
  </si>
  <si>
    <t>GIMO</t>
  </si>
  <si>
    <t>VÄSTERÅS</t>
  </si>
  <si>
    <t>ESKILSTUNA</t>
  </si>
  <si>
    <t>NYKÖPING</t>
  </si>
  <si>
    <t>KATRINEHOLM</t>
  </si>
  <si>
    <t>KÖPING</t>
  </si>
  <si>
    <t>SUNDSVALL</t>
  </si>
  <si>
    <t>ÖSTERSUND</t>
  </si>
  <si>
    <t>ÖRNSKÖLDSVIK</t>
  </si>
  <si>
    <t>HÄRNÖSAND</t>
  </si>
  <si>
    <t>SOLLEFTEÅ</t>
  </si>
  <si>
    <t>KRAMFORS</t>
  </si>
  <si>
    <t>SVEG</t>
  </si>
  <si>
    <t>ÅNGE</t>
  </si>
  <si>
    <t>STRÖMSUND</t>
  </si>
  <si>
    <t>LULEÅ</t>
  </si>
  <si>
    <t>PITEÅ</t>
  </si>
  <si>
    <t>KIRUNA</t>
  </si>
  <si>
    <t>ARVIDSJAUR</t>
  </si>
  <si>
    <t>HAPARANDA</t>
  </si>
  <si>
    <t>ÖREBRO</t>
  </si>
  <si>
    <t>HALLSBERG</t>
  </si>
  <si>
    <t>KARLSKOGA</t>
  </si>
  <si>
    <t>LINDESBERG</t>
  </si>
  <si>
    <t>TROLLHÄTTAN</t>
  </si>
  <si>
    <t>UDDEVALLA</t>
  </si>
  <si>
    <t>VÄNERSBORG</t>
  </si>
  <si>
    <t>STRÖMSTAD</t>
  </si>
  <si>
    <t>LYSEKIL</t>
  </si>
  <si>
    <t>VÄXJÖ</t>
  </si>
  <si>
    <t>KALMAR</t>
  </si>
  <si>
    <t>LJUNGBY</t>
  </si>
  <si>
    <t>OSKARSHAMN</t>
  </si>
  <si>
    <t>VÄSTERVIK</t>
  </si>
  <si>
    <t>VIMMERBY</t>
  </si>
  <si>
    <t>ÄLMHULT</t>
  </si>
  <si>
    <t>NYBRO</t>
  </si>
  <si>
    <t>BORÅS</t>
  </si>
  <si>
    <t>SKENE</t>
  </si>
  <si>
    <t>ULRICEHAMN</t>
  </si>
  <si>
    <t>TRANEMO</t>
  </si>
  <si>
    <t>BOLLEBYGD</t>
  </si>
  <si>
    <t>FRISTAD</t>
  </si>
  <si>
    <t>UMEÅ</t>
  </si>
  <si>
    <t>SKELLEFTEÅ</t>
  </si>
  <si>
    <t>LYCKSELE</t>
  </si>
  <si>
    <t>ANMÄLDA PER PROVANORDNARE OCH PROVORT</t>
  </si>
  <si>
    <t>ANTAL</t>
  </si>
  <si>
    <t>HÄLLEFORS</t>
  </si>
  <si>
    <t>placering efter postnr</t>
  </si>
  <si>
    <t>JÖNKÖPING UNIVERSITY</t>
  </si>
  <si>
    <t>TANUMSHEDE</t>
  </si>
  <si>
    <t>PROVORTER I UTLANDET (UHR)</t>
  </si>
  <si>
    <t>Finland - Åland, Mariehamn</t>
  </si>
  <si>
    <t>ODEF (ej svenskt pnr)</t>
  </si>
  <si>
    <t>ORTER MED MINST 50 ANMÄLDA (ANGIVEN BOSTADSORT)</t>
  </si>
  <si>
    <t>GOTLAND</t>
  </si>
  <si>
    <t>Storuman</t>
  </si>
  <si>
    <t>Vilhelmina</t>
  </si>
  <si>
    <t>Norsjö</t>
  </si>
  <si>
    <t>HELSINGBORG</t>
  </si>
  <si>
    <t>EKERÖ</t>
  </si>
  <si>
    <t>SIGTUNA</t>
  </si>
  <si>
    <t>ÄLTA</t>
  </si>
  <si>
    <t>LÖDDEKÖPINGE</t>
  </si>
  <si>
    <t>HÖGSKOLAN I GÄVLE</t>
  </si>
  <si>
    <t>HÖGSKOLAN I SKÖVDE</t>
  </si>
  <si>
    <t>HÖGSKOLAN I HALMSTAD</t>
  </si>
  <si>
    <t>VT2022</t>
  </si>
  <si>
    <t>VT 2022</t>
  </si>
  <si>
    <t>VÄSTERHANINGE</t>
  </si>
  <si>
    <t>BRO</t>
  </si>
  <si>
    <t>se UU</t>
  </si>
  <si>
    <t>&lt;null&gt;</t>
  </si>
  <si>
    <t>MÄLARDALENS UNIVERSITET</t>
  </si>
  <si>
    <t>Malung</t>
  </si>
  <si>
    <t>STOCKHOLM</t>
  </si>
  <si>
    <t>GÖTEBORG</t>
  </si>
  <si>
    <t>MALMÖ</t>
  </si>
  <si>
    <t>LUND</t>
  </si>
  <si>
    <t>BROMMA</t>
  </si>
  <si>
    <t>SOLLENTUNA</t>
  </si>
  <si>
    <t>TÄBY</t>
  </si>
  <si>
    <t>LIDINGÖ</t>
  </si>
  <si>
    <t>JÄRFÄLLA</t>
  </si>
  <si>
    <t>VÄSTRA FRÖLUNDA</t>
  </si>
  <si>
    <t>SPÅNGA</t>
  </si>
  <si>
    <t>JÖNKÖPING</t>
  </si>
  <si>
    <t>KARLSTAD</t>
  </si>
  <si>
    <t>HUDDINGE</t>
  </si>
  <si>
    <t>SOLNA</t>
  </si>
  <si>
    <t>HALMSTAD</t>
  </si>
  <si>
    <t>HÄGERSTEN</t>
  </si>
  <si>
    <t>SÖDERTÄLJE</t>
  </si>
  <si>
    <t>SALTSJÖ-BOO</t>
  </si>
  <si>
    <t>KRISTIANSTAD</t>
  </si>
  <si>
    <t>SUNDBYBERG</t>
  </si>
  <si>
    <t>TYRESÖ</t>
  </si>
  <si>
    <t>HÄSSELBY</t>
  </si>
  <si>
    <t>MÖLNDAL</t>
  </si>
  <si>
    <t>UPPLANDS VÄSBY</t>
  </si>
  <si>
    <t>NACKA</t>
  </si>
  <si>
    <t>SKÖVDE</t>
  </si>
  <si>
    <t>ÄLVSJÖ</t>
  </si>
  <si>
    <t>SKÄRHOLMEN</t>
  </si>
  <si>
    <t>ÅKERSBERGA</t>
  </si>
  <si>
    <t>VÄLLINGBY</t>
  </si>
  <si>
    <t>NORSBORG</t>
  </si>
  <si>
    <t>ANGERED</t>
  </si>
  <si>
    <t>BORLÄNGE</t>
  </si>
  <si>
    <t>FALUN</t>
  </si>
  <si>
    <t>BANDHAGEN</t>
  </si>
  <si>
    <t>VARBERG</t>
  </si>
  <si>
    <t>TORSLANDA</t>
  </si>
  <si>
    <t>ENSKEDE</t>
  </si>
  <si>
    <t>FARSTA</t>
  </si>
  <si>
    <t>KISTA</t>
  </si>
  <si>
    <t>MÄRSTA</t>
  </si>
  <si>
    <t>SALTSJÖBADEN</t>
  </si>
  <si>
    <t>VALLENTUNA</t>
  </si>
  <si>
    <t>LIMHAMN</t>
  </si>
  <si>
    <t>KUNGSBACKA</t>
  </si>
  <si>
    <t>KARLSKRONA</t>
  </si>
  <si>
    <t>LIDKÖPING</t>
  </si>
  <si>
    <t>HUSKVARNA</t>
  </si>
  <si>
    <t>MOTALA</t>
  </si>
  <si>
    <t>HISINGS BACKA</t>
  </si>
  <si>
    <t>DANDERYD</t>
  </si>
  <si>
    <t>TULLINGE</t>
  </si>
  <si>
    <t>VISBY</t>
  </si>
  <si>
    <t>FALKENBERG</t>
  </si>
  <si>
    <t>ALINGSÅS</t>
  </si>
  <si>
    <t>VÄRMDÖ</t>
  </si>
  <si>
    <t>ÄNGELHOLM</t>
  </si>
  <si>
    <t>MÖLNLYCKE</t>
  </si>
  <si>
    <t>LERUM</t>
  </si>
  <si>
    <t>HÖLLVIKEN</t>
  </si>
  <si>
    <t>KNIVSTA</t>
  </si>
  <si>
    <t>TRELLEBORG</t>
  </si>
  <si>
    <t>VENDELSÖ</t>
  </si>
  <si>
    <t>DJURSHOLM</t>
  </si>
  <si>
    <t>BJÄRRED</t>
  </si>
  <si>
    <t>VÄRNAMO</t>
  </si>
  <si>
    <t>YSTAD</t>
  </si>
  <si>
    <t>LOMMA</t>
  </si>
  <si>
    <t>TUMBA</t>
  </si>
  <si>
    <t>STAFFANSTORP</t>
  </si>
  <si>
    <t>JOHANNESHOV</t>
  </si>
  <si>
    <t>LANDSKRONA</t>
  </si>
  <si>
    <t>ONSALA</t>
  </si>
  <si>
    <t>NORRTÄLJE</t>
  </si>
  <si>
    <t>RÖNNINGE</t>
  </si>
  <si>
    <t>BÅLSTA</t>
  </si>
  <si>
    <t>SÄVEDALEN</t>
  </si>
  <si>
    <t>ESLÖV</t>
  </si>
  <si>
    <t>HÄSSLEHOLM</t>
  </si>
  <si>
    <t>GUSTAVSBERG</t>
  </si>
  <si>
    <t>KUNGÄLV</t>
  </si>
  <si>
    <t>PARTILLE</t>
  </si>
  <si>
    <t>FALKÖPING</t>
  </si>
  <si>
    <t>SKOGÅS</t>
  </si>
  <si>
    <t>KUNGSÄNGEN</t>
  </si>
  <si>
    <t>ASKIM</t>
  </si>
  <si>
    <t>HANDEN</t>
  </si>
  <si>
    <t>BODEN</t>
  </si>
  <si>
    <t>BILLDAL</t>
  </si>
  <si>
    <t>MARIESTAD</t>
  </si>
  <si>
    <t>ÅRSTA</t>
  </si>
  <si>
    <t>STOCKSUND</t>
  </si>
  <si>
    <t>SEGELTORP</t>
  </si>
  <si>
    <t>VAXHOLM</t>
  </si>
  <si>
    <t>KULLAVIK</t>
  </si>
  <si>
    <t>BANKERYD</t>
  </si>
  <si>
    <t>OXIE</t>
  </si>
  <si>
    <t>STRÄNGNÄS</t>
  </si>
  <si>
    <t>NÄSSJÖ</t>
  </si>
  <si>
    <t>KUMLA</t>
  </si>
  <si>
    <t>HOVÅS</t>
  </si>
  <si>
    <t>TRANÅS</t>
  </si>
  <si>
    <t>ARLÖV</t>
  </si>
  <si>
    <t>LINDOME</t>
  </si>
  <si>
    <t>Mariehamn</t>
  </si>
  <si>
    <t>ÅHUS</t>
  </si>
  <si>
    <t>TRÅNGSUND</t>
  </si>
  <si>
    <t>SÖDRA SANDBY</t>
  </si>
  <si>
    <t>VELLINGE</t>
  </si>
  <si>
    <t>BAGARMOSSEN</t>
  </si>
  <si>
    <t>LUDVIKA</t>
  </si>
  <si>
    <t>ENEBYBERG</t>
  </si>
  <si>
    <t>BUNKEFLOSTRAND</t>
  </si>
  <si>
    <t>STENUNGSUND</t>
  </si>
  <si>
    <t>SÖLVESBORG</t>
  </si>
  <si>
    <t>SKARPNÄCK</t>
  </si>
  <si>
    <t>SVEDALA</t>
  </si>
  <si>
    <t>SKÖNDAL</t>
  </si>
  <si>
    <t>ENSKEDEDALEN</t>
  </si>
  <si>
    <t>KARLSHAMN</t>
  </si>
  <si>
    <t>HISINGS KÄRRA</t>
  </si>
  <si>
    <t>FRÖSÖN</t>
  </si>
  <si>
    <t>HAMMARÖ</t>
  </si>
  <si>
    <t>JORDBRO</t>
  </si>
  <si>
    <t>KRISTINEHAMN</t>
  </si>
  <si>
    <t>SALA</t>
  </si>
  <si>
    <t>SKARA</t>
  </si>
  <si>
    <t>VETLANDA</t>
  </si>
  <si>
    <t>MJÖLBY</t>
  </si>
  <si>
    <t>VÅRBY</t>
  </si>
  <si>
    <t>HJÄRUP</t>
  </si>
  <si>
    <t>NYNÄSHAMN</t>
  </si>
  <si>
    <t>ARVIKA</t>
  </si>
  <si>
    <t>STORVRETA</t>
  </si>
  <si>
    <t>VALLDA</t>
  </si>
  <si>
    <t>KÄVLINGE</t>
  </si>
  <si>
    <t>ÅKARP</t>
  </si>
  <si>
    <t>HABO</t>
  </si>
  <si>
    <t>EKSJÖ</t>
  </si>
  <si>
    <t>GISLAVED</t>
  </si>
  <si>
    <t>INGARÖ</t>
  </si>
  <si>
    <t>JÄRNA</t>
  </si>
  <si>
    <t>LYCKEBY</t>
  </si>
  <si>
    <t>LANDVETTER</t>
  </si>
  <si>
    <t>LAHOLM</t>
  </si>
  <si>
    <t>HÖÖR</t>
  </si>
  <si>
    <t>RONNEBY</t>
  </si>
  <si>
    <t>LJUNGSBRO</t>
  </si>
  <si>
    <t>NYKVARN</t>
  </si>
  <si>
    <t>FLODA</t>
  </si>
  <si>
    <t>FINSPÅNG</t>
  </si>
  <si>
    <t>SÖDERKÖPING</t>
  </si>
  <si>
    <t>SÄRÖ</t>
  </si>
  <si>
    <t>AVESTA</t>
  </si>
  <si>
    <t>ÅSA</t>
  </si>
  <si>
    <t>KÅLLERED</t>
  </si>
  <si>
    <t>SKURUP</t>
  </si>
  <si>
    <t>LJUNGSKILE</t>
  </si>
  <si>
    <t>DALBY</t>
  </si>
  <si>
    <t>ALVESTA</t>
  </si>
  <si>
    <t>GRÅBO</t>
  </si>
  <si>
    <t>LEKSAND</t>
  </si>
  <si>
    <t>ÅBY</t>
  </si>
  <si>
    <t>ANDERSTORP</t>
  </si>
  <si>
    <t>HÖGANÄS</t>
  </si>
  <si>
    <t>KLIPPAN</t>
  </si>
  <si>
    <t>HÖRBY</t>
  </si>
  <si>
    <t>MORA</t>
  </si>
  <si>
    <t>VÅRGÅRDA</t>
  </si>
  <si>
    <t>TIBRO</t>
  </si>
  <si>
    <t>LINGHEM</t>
  </si>
  <si>
    <t>FÄRJESTADEN</t>
  </si>
  <si>
    <t>FURULUND</t>
  </si>
  <si>
    <t>SALTSJÖ-DUVNÄS</t>
  </si>
  <si>
    <t>OLOFSTRÖM</t>
  </si>
  <si>
    <t>OSBY</t>
  </si>
  <si>
    <t>ARBOGA</t>
  </si>
  <si>
    <t>ÅMÅL</t>
  </si>
  <si>
    <t>BRANDBERGEN</t>
  </si>
  <si>
    <t>ASARUM</t>
  </si>
  <si>
    <t>DOMSJÖ</t>
  </si>
  <si>
    <t>ej vald ort</t>
  </si>
  <si>
    <t>VT2023</t>
  </si>
  <si>
    <t>FÖRÄNDRING VT2023 - VT2022 (ANTAL)</t>
  </si>
  <si>
    <t>FÖRÄNDRING VT2023 - VT2022  (PROCENT)</t>
  </si>
  <si>
    <t>V T  2 0 2 3</t>
  </si>
  <si>
    <t>VT 2023</t>
  </si>
  <si>
    <t>HÖGSKOLEPROVET VT 2023,  ANTAL REGISTRERADE, GODKÄNDA ANMÄLNINGAR (med VT2022 som jämförelse)</t>
  </si>
  <si>
    <t>NULL</t>
  </si>
  <si>
    <t>KARLSTADS UNIVERSITET</t>
  </si>
  <si>
    <t>FÖRÄNDRING VT2023 -VT2022 (PROCENT)</t>
  </si>
  <si>
    <t>FAGERSTA</t>
  </si>
  <si>
    <t>TIERP</t>
  </si>
  <si>
    <t>ÖJERSJÖ</t>
  </si>
  <si>
    <t>BRÄMHULT</t>
  </si>
  <si>
    <t>BÅSTAD</t>
  </si>
  <si>
    <t>VEGA</t>
  </si>
  <si>
    <t>VEBERÖD</t>
  </si>
  <si>
    <t>SÄFFLE</t>
  </si>
  <si>
    <t>MARIEFRED</t>
  </si>
  <si>
    <t>KLAGSHAMN</t>
  </si>
  <si>
    <t>ÅSTORP</t>
  </si>
  <si>
    <t>ÅTVIDABERG</t>
  </si>
  <si>
    <t>Total</t>
  </si>
  <si>
    <t>LÄROSÄTE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</si>
</sst>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0_ ;[Red]\-#,##0.00\ "/>
    <numFmt numFmtId="166" formatCode="0.00_ ;[Red]\-0.00\ 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theme="4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4"/>
      </left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3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/>
    <xf numFmtId="164" fontId="2" fillId="3" borderId="2" xfId="0" applyNumberFormat="1" applyFont="1" applyFill="1" applyBorder="1" applyAlignment="1">
      <alignment horizontal="right" indent="3"/>
    </xf>
    <xf numFmtId="165" fontId="2" fillId="3" borderId="2" xfId="0" applyNumberFormat="1" applyFont="1" applyFill="1" applyBorder="1" applyAlignment="1">
      <alignment horizontal="right" indent="3"/>
    </xf>
    <xf numFmtId="3" fontId="2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 vertical="center" wrapText="1" indent="1"/>
    </xf>
    <xf numFmtId="3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164" fontId="0" fillId="0" borderId="1" xfId="0" applyNumberForma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2" borderId="7" xfId="0" applyNumberFormat="1" applyFont="1" applyFill="1" applyBorder="1" applyAlignment="1">
      <alignment horizontal="right" indent="3"/>
    </xf>
    <xf numFmtId="164" fontId="3" fillId="2" borderId="7" xfId="0" applyNumberFormat="1" applyFont="1" applyFill="1" applyBorder="1" applyAlignment="1">
      <alignment horizontal="right" indent="3"/>
    </xf>
    <xf numFmtId="165" fontId="3" fillId="2" borderId="7" xfId="0" applyNumberFormat="1" applyFont="1" applyFill="1" applyBorder="1" applyAlignment="1">
      <alignment horizontal="right" indent="3"/>
    </xf>
    <xf numFmtId="0" fontId="0" fillId="0" borderId="0" xfId="0" applyAlignment="1">
      <alignment horizontal="right" indent="2"/>
    </xf>
    <xf numFmtId="0" fontId="0" fillId="5" borderId="1" xfId="0" applyFill="1" applyBorder="1" applyAlignment="1">
      <alignment horizontal="right" indent="2"/>
    </xf>
    <xf numFmtId="0" fontId="0" fillId="3" borderId="1" xfId="0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right" indent="2"/>
    </xf>
    <xf numFmtId="3" fontId="2" fillId="0" borderId="1" xfId="0" applyNumberFormat="1" applyFont="1" applyBorder="1" applyAlignment="1">
      <alignment horizontal="right" indent="2"/>
    </xf>
    <xf numFmtId="3" fontId="2" fillId="0" borderId="2" xfId="0" applyNumberFormat="1" applyFont="1" applyBorder="1" applyAlignment="1">
      <alignment horizontal="right" indent="2"/>
    </xf>
    <xf numFmtId="3" fontId="2" fillId="0" borderId="6" xfId="0" applyNumberFormat="1" applyFont="1" applyBorder="1" applyAlignment="1">
      <alignment horizontal="right" indent="2"/>
    </xf>
    <xf numFmtId="0" fontId="0" fillId="0" borderId="1" xfId="0" applyBorder="1" applyAlignment="1">
      <alignment horizontal="right" indent="2"/>
    </xf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right" indent="1"/>
    </xf>
    <xf numFmtId="0" fontId="0" fillId="2" borderId="1" xfId="0" applyFill="1" applyBorder="1" applyAlignment="1">
      <alignment horizontal="right" indent="1"/>
    </xf>
    <xf numFmtId="0" fontId="0" fillId="2" borderId="1" xfId="0" applyFill="1" applyBorder="1" applyAlignment="1">
      <alignment horizontal="left" indent="1"/>
    </xf>
    <xf numFmtId="3" fontId="0" fillId="2" borderId="1" xfId="0" applyNumberFormat="1" applyFill="1" applyBorder="1" applyAlignment="1">
      <alignment horizontal="right" indent="2"/>
    </xf>
    <xf numFmtId="0" fontId="4" fillId="0" borderId="0" xfId="0" applyFont="1" applyAlignment="1">
      <alignment horizontal="left" indent="1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 indent="1"/>
    </xf>
    <xf numFmtId="0" fontId="6" fillId="0" borderId="0" xfId="0" applyFont="1"/>
    <xf numFmtId="0" fontId="2" fillId="0" borderId="13" xfId="0" applyFont="1" applyBorder="1"/>
    <xf numFmtId="0" fontId="0" fillId="0" borderId="0" xfId="0" applyBorder="1"/>
    <xf numFmtId="3" fontId="2" fillId="2" borderId="15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indent="1"/>
    </xf>
    <xf numFmtId="0" fontId="3" fillId="2" borderId="17" xfId="0" applyFont="1" applyFill="1" applyBorder="1" applyAlignment="1">
      <alignment horizontal="left" indent="1"/>
    </xf>
    <xf numFmtId="3" fontId="3" fillId="2" borderId="17" xfId="0" applyNumberFormat="1" applyFont="1" applyFill="1" applyBorder="1" applyAlignment="1">
      <alignment horizontal="right" indent="2"/>
    </xf>
    <xf numFmtId="3" fontId="3" fillId="2" borderId="18" xfId="0" applyNumberFormat="1" applyFont="1" applyFill="1" applyBorder="1" applyAlignment="1">
      <alignment horizontal="right" indent="2"/>
    </xf>
    <xf numFmtId="3" fontId="2" fillId="2" borderId="19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right" indent="2"/>
    </xf>
    <xf numFmtId="0" fontId="2" fillId="2" borderId="11" xfId="0" applyFont="1" applyFill="1" applyBorder="1" applyAlignment="1">
      <alignment horizontal="left" vertical="center" wrapText="1" indent="1"/>
    </xf>
    <xf numFmtId="3" fontId="2" fillId="2" borderId="8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indent="1"/>
    </xf>
    <xf numFmtId="3" fontId="3" fillId="2" borderId="17" xfId="0" applyNumberFormat="1" applyFont="1" applyFill="1" applyBorder="1" applyAlignment="1">
      <alignment horizontal="right" indent="3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indent="3"/>
    </xf>
    <xf numFmtId="0" fontId="0" fillId="3" borderId="1" xfId="0" applyFill="1" applyBorder="1" applyAlignment="1"/>
    <xf numFmtId="0" fontId="0" fillId="0" borderId="1" xfId="0" applyBorder="1" applyAlignment="1"/>
    <xf numFmtId="3" fontId="0" fillId="4" borderId="8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right" indent="1"/>
    </xf>
    <xf numFmtId="3" fontId="0" fillId="0" borderId="1" xfId="0" applyNumberFormat="1" applyBorder="1" applyAlignment="1">
      <alignment horizontal="right" indent="2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 indent="2"/>
    </xf>
    <xf numFmtId="0" fontId="0" fillId="0" borderId="0" xfId="0" applyBorder="1" applyAlignment="1">
      <alignment horizontal="right" indent="2"/>
    </xf>
    <xf numFmtId="3" fontId="0" fillId="0" borderId="0" xfId="0" applyNumberFormat="1" applyAlignment="1">
      <alignment horizontal="left" indent="1"/>
    </xf>
    <xf numFmtId="3" fontId="0" fillId="0" borderId="1" xfId="0" applyNumberForma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2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3" fillId="2" borderId="22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3" fontId="2" fillId="2" borderId="9" xfId="0" applyNumberFormat="1" applyFont="1" applyFill="1" applyBorder="1" applyAlignment="1">
      <alignment horizontal="right" vertical="center" wrapText="1" indent="2"/>
    </xf>
    <xf numFmtId="3" fontId="2" fillId="2" borderId="10" xfId="0" applyNumberFormat="1" applyFont="1" applyFill="1" applyBorder="1" applyAlignment="1">
      <alignment horizontal="right" vertical="center" wrapText="1" indent="2"/>
    </xf>
    <xf numFmtId="3" fontId="0" fillId="0" borderId="0" xfId="0" applyNumberFormat="1" applyFill="1"/>
    <xf numFmtId="3" fontId="0" fillId="0" borderId="1" xfId="0" applyNumberFormat="1" applyFill="1" applyBorder="1" applyAlignment="1">
      <alignment horizontal="right" indent="2"/>
    </xf>
    <xf numFmtId="0" fontId="0" fillId="0" borderId="15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3:M33"/>
  <sheetViews>
    <sheetView topLeftCell="A19" zoomScaleNormal="100" workbookViewId="0">
      <selection activeCell="D32" sqref="D32"/>
    </sheetView>
  </sheetViews>
  <sheetFormatPr defaultRowHeight="14.4" x14ac:dyDescent="0.3"/>
  <cols>
    <col min="2" max="2" width="6.21875" style="2" customWidth="1"/>
    <col min="3" max="3" width="33.5546875" style="2" customWidth="1"/>
    <col min="4" max="7" width="18.21875" customWidth="1"/>
    <col min="8" max="8" width="4.77734375" customWidth="1"/>
    <col min="12" max="12" width="30.33203125" bestFit="1" customWidth="1"/>
  </cols>
  <sheetData>
    <row r="3" spans="2:13" ht="18" x14ac:dyDescent="0.35">
      <c r="B3" s="3"/>
      <c r="C3" s="3" t="s">
        <v>347</v>
      </c>
    </row>
    <row r="4" spans="2:13" ht="18" x14ac:dyDescent="0.35">
      <c r="B4" s="3"/>
      <c r="C4" s="3"/>
    </row>
    <row r="5" spans="2:13" ht="15" thickBot="1" x14ac:dyDescent="0.35"/>
    <row r="6" spans="2:13" ht="44.4" thickTop="1" thickBot="1" x14ac:dyDescent="0.35">
      <c r="B6" s="52" t="s">
        <v>1</v>
      </c>
      <c r="C6" s="52" t="s">
        <v>0</v>
      </c>
      <c r="D6" s="53" t="s">
        <v>342</v>
      </c>
      <c r="E6" s="7" t="s">
        <v>151</v>
      </c>
      <c r="F6" s="8" t="s">
        <v>343</v>
      </c>
      <c r="G6" s="9" t="s">
        <v>344</v>
      </c>
      <c r="K6" t="s">
        <v>0</v>
      </c>
      <c r="L6" t="s">
        <v>364</v>
      </c>
      <c r="M6" t="s">
        <v>130</v>
      </c>
    </row>
    <row r="7" spans="2:13" s="4" customFormat="1" ht="16.2" thickTop="1" x14ac:dyDescent="0.3">
      <c r="B7" s="18">
        <v>1</v>
      </c>
      <c r="C7" s="18" t="s">
        <v>47</v>
      </c>
      <c r="D7" s="18">
        <v>8493</v>
      </c>
      <c r="E7" s="18">
        <v>8610</v>
      </c>
      <c r="F7" s="5">
        <f t="shared" ref="F7:F27" si="0">SUM(D7-E7)</f>
        <v>-117</v>
      </c>
      <c r="G7" s="6">
        <f t="shared" ref="G7:G27" si="1" xml:space="preserve"> F7 /  E7 * 100</f>
        <v>-1.3588850174216027</v>
      </c>
      <c r="J7"/>
      <c r="K7" s="4">
        <v>5</v>
      </c>
      <c r="L7" s="4" t="s">
        <v>148</v>
      </c>
      <c r="M7" s="4">
        <v>1421</v>
      </c>
    </row>
    <row r="8" spans="2:13" s="4" customFormat="1" ht="15.6" x14ac:dyDescent="0.3">
      <c r="B8" s="18">
        <v>2</v>
      </c>
      <c r="C8" s="18" t="s">
        <v>48</v>
      </c>
      <c r="D8" s="18">
        <v>8906</v>
      </c>
      <c r="E8" s="18">
        <v>9109</v>
      </c>
      <c r="F8" s="5">
        <f t="shared" si="0"/>
        <v>-203</v>
      </c>
      <c r="G8" s="6">
        <f t="shared" si="1"/>
        <v>-2.2285651553408719</v>
      </c>
      <c r="J8"/>
      <c r="K8" s="4">
        <v>6</v>
      </c>
      <c r="L8" s="4" t="s">
        <v>51</v>
      </c>
      <c r="M8" s="4">
        <v>3175</v>
      </c>
    </row>
    <row r="9" spans="2:13" s="4" customFormat="1" ht="15.6" x14ac:dyDescent="0.3">
      <c r="B9" s="18">
        <v>3</v>
      </c>
      <c r="C9" s="18" t="s">
        <v>49</v>
      </c>
      <c r="D9" s="18">
        <v>3139</v>
      </c>
      <c r="E9" s="18">
        <v>3402</v>
      </c>
      <c r="F9" s="5">
        <f t="shared" si="0"/>
        <v>-263</v>
      </c>
      <c r="G9" s="6">
        <f t="shared" si="1"/>
        <v>-7.730746619635509</v>
      </c>
      <c r="J9"/>
      <c r="K9" s="4">
        <v>23</v>
      </c>
      <c r="L9" s="4" t="s">
        <v>349</v>
      </c>
      <c r="M9" s="4">
        <v>1495</v>
      </c>
    </row>
    <row r="10" spans="2:13" s="4" customFormat="1" ht="15.6" x14ac:dyDescent="0.3">
      <c r="B10" s="18">
        <v>4</v>
      </c>
      <c r="C10" s="18" t="s">
        <v>50</v>
      </c>
      <c r="D10" s="18">
        <v>22235</v>
      </c>
      <c r="E10" s="18">
        <v>22858</v>
      </c>
      <c r="F10" s="5">
        <f t="shared" si="0"/>
        <v>-623</v>
      </c>
      <c r="G10" s="6">
        <f t="shared" si="1"/>
        <v>-2.7255227928952666</v>
      </c>
      <c r="I10" s="4">
        <v>3175</v>
      </c>
      <c r="J10"/>
      <c r="K10" s="4">
        <v>17</v>
      </c>
      <c r="L10" s="4" t="s">
        <v>58</v>
      </c>
      <c r="M10" s="4">
        <v>1297</v>
      </c>
    </row>
    <row r="11" spans="2:13" s="4" customFormat="1" ht="15.6" x14ac:dyDescent="0.3">
      <c r="B11" s="18">
        <v>5</v>
      </c>
      <c r="C11" s="18" t="s">
        <v>148</v>
      </c>
      <c r="D11" s="18">
        <v>1421</v>
      </c>
      <c r="E11" s="18">
        <v>1507</v>
      </c>
      <c r="F11" s="5">
        <f t="shared" si="0"/>
        <v>-86</v>
      </c>
      <c r="G11" s="6">
        <f t="shared" si="1"/>
        <v>-5.7067020570670213</v>
      </c>
      <c r="I11" s="4">
        <v>262</v>
      </c>
      <c r="J11"/>
      <c r="K11" s="4">
        <v>19</v>
      </c>
      <c r="L11" s="4" t="s">
        <v>60</v>
      </c>
      <c r="M11" s="4">
        <v>1171</v>
      </c>
    </row>
    <row r="12" spans="2:13" s="4" customFormat="1" ht="15.6" x14ac:dyDescent="0.3">
      <c r="B12" s="18">
        <v>6</v>
      </c>
      <c r="C12" s="18" t="s">
        <v>51</v>
      </c>
      <c r="D12" s="18">
        <v>3437</v>
      </c>
      <c r="E12" s="18">
        <v>3656</v>
      </c>
      <c r="F12" s="5">
        <f t="shared" si="0"/>
        <v>-219</v>
      </c>
      <c r="G12" s="6">
        <f t="shared" si="1"/>
        <v>-5.9901531728665205</v>
      </c>
      <c r="I12" s="4">
        <f>SUM(I10:I11)</f>
        <v>3437</v>
      </c>
      <c r="J12"/>
      <c r="K12" s="4">
        <v>26</v>
      </c>
      <c r="L12" s="4" t="s">
        <v>139</v>
      </c>
      <c r="M12" s="4">
        <v>262</v>
      </c>
    </row>
    <row r="13" spans="2:13" s="4" customFormat="1" ht="15.6" x14ac:dyDescent="0.3">
      <c r="B13" s="18">
        <v>7</v>
      </c>
      <c r="C13" s="18" t="s">
        <v>52</v>
      </c>
      <c r="D13" s="18">
        <v>2943</v>
      </c>
      <c r="E13" s="18">
        <v>2925</v>
      </c>
      <c r="F13" s="5">
        <f t="shared" si="0"/>
        <v>18</v>
      </c>
      <c r="G13" s="6">
        <f t="shared" si="1"/>
        <v>0.61538461538461542</v>
      </c>
      <c r="J13"/>
      <c r="K13" s="4">
        <v>2</v>
      </c>
      <c r="L13" s="4" t="s">
        <v>48</v>
      </c>
      <c r="M13" s="4">
        <v>8906</v>
      </c>
    </row>
    <row r="14" spans="2:13" s="4" customFormat="1" ht="15.6" x14ac:dyDescent="0.3">
      <c r="B14" s="18">
        <v>8</v>
      </c>
      <c r="C14" s="18" t="s">
        <v>149</v>
      </c>
      <c r="D14" s="18">
        <v>1400</v>
      </c>
      <c r="E14" s="18">
        <v>1442</v>
      </c>
      <c r="F14" s="5">
        <f t="shared" si="0"/>
        <v>-42</v>
      </c>
      <c r="G14" s="6">
        <f t="shared" si="1"/>
        <v>-2.912621359223301</v>
      </c>
      <c r="J14"/>
      <c r="K14" s="4">
        <v>9</v>
      </c>
      <c r="L14" s="4" t="s">
        <v>150</v>
      </c>
      <c r="M14" s="4">
        <v>1630</v>
      </c>
    </row>
    <row r="15" spans="2:13" s="4" customFormat="1" ht="15.6" x14ac:dyDescent="0.3">
      <c r="B15" s="18">
        <v>9</v>
      </c>
      <c r="C15" s="18" t="s">
        <v>150</v>
      </c>
      <c r="D15" s="18">
        <v>1630</v>
      </c>
      <c r="E15" s="18">
        <v>1675</v>
      </c>
      <c r="F15" s="5">
        <f t="shared" si="0"/>
        <v>-45</v>
      </c>
      <c r="G15" s="6">
        <f t="shared" si="1"/>
        <v>-2.6865671641791042</v>
      </c>
      <c r="J15"/>
      <c r="K15" s="4">
        <v>20</v>
      </c>
      <c r="L15" s="4" t="s">
        <v>61</v>
      </c>
      <c r="M15" s="4">
        <v>867</v>
      </c>
    </row>
    <row r="16" spans="2:13" s="4" customFormat="1" ht="15.6" x14ac:dyDescent="0.3">
      <c r="B16" s="18">
        <v>10</v>
      </c>
      <c r="C16" s="18" t="s">
        <v>53</v>
      </c>
      <c r="D16" s="18">
        <v>1849</v>
      </c>
      <c r="E16" s="18">
        <v>1781</v>
      </c>
      <c r="F16" s="5">
        <f t="shared" si="0"/>
        <v>68</v>
      </c>
      <c r="G16" s="6">
        <f t="shared" si="1"/>
        <v>3.8180797304884897</v>
      </c>
      <c r="J16"/>
      <c r="K16" s="4">
        <v>13</v>
      </c>
      <c r="L16" s="4" t="s">
        <v>56</v>
      </c>
      <c r="M16" s="4">
        <v>1369</v>
      </c>
    </row>
    <row r="17" spans="2:13" s="4" customFormat="1" ht="15.6" x14ac:dyDescent="0.3">
      <c r="B17" s="18">
        <v>11</v>
      </c>
      <c r="C17" s="18" t="s">
        <v>54</v>
      </c>
      <c r="D17" s="18">
        <v>1038</v>
      </c>
      <c r="E17" s="18">
        <v>1109</v>
      </c>
      <c r="F17" s="5">
        <f t="shared" si="0"/>
        <v>-71</v>
      </c>
      <c r="G17" s="6">
        <f t="shared" si="1"/>
        <v>-6.4021641118124428</v>
      </c>
      <c r="J17"/>
      <c r="K17" s="4">
        <v>1</v>
      </c>
      <c r="L17" s="4" t="s">
        <v>47</v>
      </c>
      <c r="M17" s="4">
        <v>8493</v>
      </c>
    </row>
    <row r="18" spans="2:13" s="4" customFormat="1" ht="15.6" x14ac:dyDescent="0.3">
      <c r="B18" s="18">
        <v>12</v>
      </c>
      <c r="C18" s="18" t="s">
        <v>55</v>
      </c>
      <c r="D18" s="18">
        <v>1972</v>
      </c>
      <c r="E18" s="18">
        <v>1926</v>
      </c>
      <c r="F18" s="5">
        <f t="shared" si="0"/>
        <v>46</v>
      </c>
      <c r="G18" s="6">
        <f t="shared" si="1"/>
        <v>2.3883696780893042</v>
      </c>
      <c r="J18"/>
      <c r="K18" s="4">
        <v>3</v>
      </c>
      <c r="L18" s="4" t="s">
        <v>49</v>
      </c>
      <c r="M18" s="4">
        <v>3139</v>
      </c>
    </row>
    <row r="19" spans="2:13" s="4" customFormat="1" ht="15.6" x14ac:dyDescent="0.3">
      <c r="B19" s="18">
        <v>13</v>
      </c>
      <c r="C19" s="18" t="s">
        <v>56</v>
      </c>
      <c r="D19" s="18">
        <v>1369</v>
      </c>
      <c r="E19" s="18">
        <v>1362</v>
      </c>
      <c r="F19" s="5">
        <f t="shared" si="0"/>
        <v>7</v>
      </c>
      <c r="G19" s="6">
        <f t="shared" si="1"/>
        <v>0.51395007342143906</v>
      </c>
      <c r="J19"/>
      <c r="K19" s="4">
        <v>10</v>
      </c>
      <c r="L19" s="4" t="s">
        <v>53</v>
      </c>
      <c r="M19" s="4">
        <v>1849</v>
      </c>
    </row>
    <row r="20" spans="2:13" s="4" customFormat="1" ht="15.6" x14ac:dyDescent="0.3">
      <c r="B20" s="18">
        <v>14</v>
      </c>
      <c r="C20" s="18" t="s">
        <v>57</v>
      </c>
      <c r="D20" s="18">
        <v>1193</v>
      </c>
      <c r="E20" s="18">
        <v>1252</v>
      </c>
      <c r="F20" s="5">
        <f t="shared" si="0"/>
        <v>-59</v>
      </c>
      <c r="G20" s="6">
        <f t="shared" si="1"/>
        <v>-4.7124600638977636</v>
      </c>
      <c r="J20"/>
      <c r="K20" s="4">
        <v>12</v>
      </c>
      <c r="L20" s="4" t="s">
        <v>55</v>
      </c>
      <c r="M20" s="4">
        <v>1972</v>
      </c>
    </row>
    <row r="21" spans="2:13" s="4" customFormat="1" ht="15.6" x14ac:dyDescent="0.3">
      <c r="B21" s="18">
        <v>16</v>
      </c>
      <c r="C21" s="18" t="s">
        <v>133</v>
      </c>
      <c r="D21" s="18">
        <v>2114</v>
      </c>
      <c r="E21" s="18">
        <v>2421</v>
      </c>
      <c r="F21" s="5">
        <f t="shared" si="0"/>
        <v>-307</v>
      </c>
      <c r="G21" s="6">
        <f t="shared" si="1"/>
        <v>-12.680710450227178</v>
      </c>
      <c r="J21"/>
      <c r="K21" s="4">
        <v>14</v>
      </c>
      <c r="L21" s="4" t="s">
        <v>57</v>
      </c>
      <c r="M21" s="4">
        <v>1193</v>
      </c>
    </row>
    <row r="22" spans="2:13" s="4" customFormat="1" ht="15.6" x14ac:dyDescent="0.3">
      <c r="B22" s="18">
        <v>17</v>
      </c>
      <c r="C22" s="18" t="s">
        <v>58</v>
      </c>
      <c r="D22" s="18">
        <v>1297</v>
      </c>
      <c r="E22" s="18">
        <v>1325</v>
      </c>
      <c r="F22" s="5">
        <f t="shared" si="0"/>
        <v>-28</v>
      </c>
      <c r="G22" s="6">
        <f t="shared" si="1"/>
        <v>-2.1132075471698113</v>
      </c>
      <c r="J22"/>
      <c r="K22" s="4">
        <v>16</v>
      </c>
      <c r="L22" s="4" t="s">
        <v>133</v>
      </c>
      <c r="M22" s="4">
        <v>2114</v>
      </c>
    </row>
    <row r="23" spans="2:13" s="4" customFormat="1" ht="15.6" x14ac:dyDescent="0.3">
      <c r="B23" s="18">
        <v>18</v>
      </c>
      <c r="C23" s="18" t="s">
        <v>59</v>
      </c>
      <c r="D23" s="18">
        <v>2178</v>
      </c>
      <c r="E23" s="18">
        <v>2364</v>
      </c>
      <c r="F23" s="5">
        <f t="shared" si="0"/>
        <v>-186</v>
      </c>
      <c r="G23" s="6">
        <f t="shared" si="1"/>
        <v>-7.8680203045685282</v>
      </c>
      <c r="J23"/>
      <c r="K23" s="4">
        <v>4</v>
      </c>
      <c r="L23" s="4" t="s">
        <v>50</v>
      </c>
      <c r="M23" s="4">
        <v>22235</v>
      </c>
    </row>
    <row r="24" spans="2:13" s="4" customFormat="1" ht="15.6" x14ac:dyDescent="0.3">
      <c r="B24" s="18">
        <v>19</v>
      </c>
      <c r="C24" s="18" t="s">
        <v>60</v>
      </c>
      <c r="D24" s="18">
        <v>1171</v>
      </c>
      <c r="E24" s="18">
        <v>1187</v>
      </c>
      <c r="F24" s="5">
        <f t="shared" si="0"/>
        <v>-16</v>
      </c>
      <c r="G24" s="6">
        <f t="shared" si="1"/>
        <v>-1.3479359730412805</v>
      </c>
      <c r="J24"/>
      <c r="K24" s="4">
        <v>11</v>
      </c>
      <c r="L24" s="4" t="s">
        <v>54</v>
      </c>
      <c r="M24" s="4">
        <v>1038</v>
      </c>
    </row>
    <row r="25" spans="2:13" s="4" customFormat="1" ht="15.6" x14ac:dyDescent="0.3">
      <c r="B25" s="18">
        <v>20</v>
      </c>
      <c r="C25" s="18" t="s">
        <v>61</v>
      </c>
      <c r="D25" s="18">
        <v>867</v>
      </c>
      <c r="E25" s="18">
        <v>895</v>
      </c>
      <c r="F25" s="5">
        <f t="shared" si="0"/>
        <v>-28</v>
      </c>
      <c r="G25" s="6">
        <f t="shared" si="1"/>
        <v>-3.1284916201117321</v>
      </c>
      <c r="J25"/>
      <c r="K25" s="4">
        <v>18</v>
      </c>
      <c r="L25" s="4" t="s">
        <v>59</v>
      </c>
      <c r="M25" s="4">
        <v>2178</v>
      </c>
    </row>
    <row r="26" spans="2:13" s="4" customFormat="1" ht="15.6" x14ac:dyDescent="0.3">
      <c r="B26" s="18">
        <v>21</v>
      </c>
      <c r="C26" s="18" t="s">
        <v>62</v>
      </c>
      <c r="D26" s="18">
        <v>1716</v>
      </c>
      <c r="E26" s="18">
        <v>2018</v>
      </c>
      <c r="F26" s="5">
        <f t="shared" si="0"/>
        <v>-302</v>
      </c>
      <c r="G26" s="6">
        <f t="shared" si="1"/>
        <v>-14.965312190287413</v>
      </c>
      <c r="J26"/>
      <c r="K26" s="4">
        <v>7</v>
      </c>
      <c r="L26" s="4" t="s">
        <v>157</v>
      </c>
      <c r="M26" s="4">
        <v>2943</v>
      </c>
    </row>
    <row r="27" spans="2:13" s="4" customFormat="1" ht="15.6" x14ac:dyDescent="0.3">
      <c r="B27" s="18">
        <v>23</v>
      </c>
      <c r="C27" s="18" t="s">
        <v>63</v>
      </c>
      <c r="D27" s="18">
        <v>1495</v>
      </c>
      <c r="E27" s="18">
        <v>1417</v>
      </c>
      <c r="F27" s="5">
        <f t="shared" si="0"/>
        <v>78</v>
      </c>
      <c r="G27" s="6">
        <f t="shared" si="1"/>
        <v>5.5045871559633035</v>
      </c>
      <c r="J27"/>
      <c r="K27" s="4">
        <v>8</v>
      </c>
      <c r="L27" s="4" t="s">
        <v>149</v>
      </c>
      <c r="M27" s="4">
        <v>1400</v>
      </c>
    </row>
    <row r="28" spans="2:13" s="4" customFormat="1" ht="15.6" x14ac:dyDescent="0.3">
      <c r="B28" s="18">
        <v>25</v>
      </c>
      <c r="C28" s="18" t="s">
        <v>135</v>
      </c>
      <c r="D28" s="18">
        <v>202</v>
      </c>
      <c r="E28" s="18">
        <v>237</v>
      </c>
      <c r="F28" s="5">
        <f t="shared" ref="F28" si="2">SUM(D28-E28)</f>
        <v>-35</v>
      </c>
      <c r="G28" s="6">
        <f t="shared" ref="G28" si="3" xml:space="preserve"> F28 /  E28 * 100</f>
        <v>-14.767932489451477</v>
      </c>
      <c r="J28"/>
      <c r="K28" s="4">
        <v>21</v>
      </c>
      <c r="L28" s="4" t="s">
        <v>62</v>
      </c>
      <c r="M28" s="4">
        <v>1716</v>
      </c>
    </row>
    <row r="29" spans="2:13" s="4" customFormat="1" ht="16.2" thickBot="1" x14ac:dyDescent="0.35">
      <c r="B29" s="18">
        <v>26</v>
      </c>
      <c r="C29" s="18" t="s">
        <v>139</v>
      </c>
      <c r="D29" s="18" t="s">
        <v>155</v>
      </c>
      <c r="E29" s="18" t="s">
        <v>155</v>
      </c>
      <c r="F29" s="5"/>
      <c r="G29" s="6"/>
      <c r="K29" s="4">
        <v>25</v>
      </c>
      <c r="L29" s="4" t="s">
        <v>135</v>
      </c>
      <c r="M29" s="4">
        <v>202</v>
      </c>
    </row>
    <row r="30" spans="2:13" s="4" customFormat="1" ht="16.8" thickTop="1" thickBot="1" x14ac:dyDescent="0.35">
      <c r="B30" s="54"/>
      <c r="C30" s="47" t="s">
        <v>66</v>
      </c>
      <c r="D30" s="55">
        <v>72065</v>
      </c>
      <c r="E30" s="22">
        <f>SUM(E7:E29)</f>
        <v>74478</v>
      </c>
      <c r="F30" s="23">
        <f>SUM(D30-E30)</f>
        <v>-2413</v>
      </c>
      <c r="G30" s="24">
        <f t="shared" ref="G30" si="4" xml:space="preserve"> F30 /  E30 * 100</f>
        <v>-3.2398829184457156</v>
      </c>
      <c r="M30" s="4">
        <f>SUM(M7:M29)</f>
        <v>72065</v>
      </c>
    </row>
    <row r="33" spans="1:7" ht="15.6" x14ac:dyDescent="0.3">
      <c r="A33" s="56"/>
      <c r="B33" s="57"/>
      <c r="C33" s="58"/>
      <c r="D33" s="59"/>
      <c r="E33" s="60"/>
      <c r="F33" s="56"/>
      <c r="G33" s="5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J126"/>
  <sheetViews>
    <sheetView topLeftCell="A28" workbookViewId="0">
      <selection activeCell="D36" sqref="D36"/>
    </sheetView>
  </sheetViews>
  <sheetFormatPr defaultRowHeight="14.4" x14ac:dyDescent="0.3"/>
  <cols>
    <col min="1" max="1" width="4.77734375" customWidth="1"/>
    <col min="2" max="2" width="37" style="34" customWidth="1"/>
    <col min="3" max="3" width="25.6640625" style="2" bestFit="1" customWidth="1"/>
    <col min="4" max="4" width="27.5546875" style="2" bestFit="1" customWidth="1"/>
    <col min="5" max="5" width="15.21875" style="33" customWidth="1"/>
    <col min="7" max="7" width="27.33203125" style="34" bestFit="1" customWidth="1"/>
    <col min="8" max="8" width="34.77734375" style="2" bestFit="1" customWidth="1"/>
    <col min="9" max="9" width="25.6640625" style="2" bestFit="1" customWidth="1"/>
    <col min="10" max="10" width="15.21875" style="33" customWidth="1"/>
    <col min="11" max="11" width="6.77734375" customWidth="1"/>
  </cols>
  <sheetData>
    <row r="2" spans="1:10" ht="18" x14ac:dyDescent="0.35">
      <c r="B2" s="3" t="s">
        <v>129</v>
      </c>
      <c r="D2" s="33"/>
      <c r="H2" s="3"/>
    </row>
    <row r="4" spans="1:10" x14ac:dyDescent="0.3">
      <c r="A4" s="34"/>
      <c r="B4" s="38" t="s">
        <v>342</v>
      </c>
      <c r="D4" s="33"/>
      <c r="H4" s="38" t="s">
        <v>151</v>
      </c>
    </row>
    <row r="5" spans="1:10" x14ac:dyDescent="0.3">
      <c r="A5" s="35" t="s">
        <v>70</v>
      </c>
      <c r="B5" s="36" t="s">
        <v>0</v>
      </c>
      <c r="C5" s="36" t="s">
        <v>71</v>
      </c>
      <c r="D5" s="37" t="s">
        <v>130</v>
      </c>
      <c r="G5" s="35" t="s">
        <v>70</v>
      </c>
      <c r="H5" s="36" t="s">
        <v>0</v>
      </c>
      <c r="I5" s="36" t="s">
        <v>71</v>
      </c>
      <c r="J5" s="37" t="s">
        <v>130</v>
      </c>
    </row>
    <row r="6" spans="1:10" x14ac:dyDescent="0.3">
      <c r="A6" s="18">
        <v>1</v>
      </c>
      <c r="B6" s="64" t="s">
        <v>47</v>
      </c>
      <c r="C6" s="71" t="s">
        <v>132</v>
      </c>
      <c r="D6" s="65">
        <v>8493</v>
      </c>
      <c r="E6"/>
      <c r="F6" s="18">
        <v>1</v>
      </c>
      <c r="G6" s="18" t="s">
        <v>47</v>
      </c>
      <c r="H6" s="41" t="s">
        <v>132</v>
      </c>
      <c r="I6" s="18">
        <v>8610</v>
      </c>
      <c r="J6"/>
    </row>
    <row r="7" spans="1:10" x14ac:dyDescent="0.3">
      <c r="A7" s="18">
        <v>2</v>
      </c>
      <c r="B7" s="64" t="s">
        <v>48</v>
      </c>
      <c r="C7" s="65" t="s">
        <v>6</v>
      </c>
      <c r="D7" s="65">
        <v>3064</v>
      </c>
      <c r="E7"/>
      <c r="F7" s="18">
        <v>2</v>
      </c>
      <c r="G7" s="18" t="s">
        <v>48</v>
      </c>
      <c r="H7" s="18" t="s">
        <v>7</v>
      </c>
      <c r="I7" s="18">
        <v>1257</v>
      </c>
      <c r="J7"/>
    </row>
    <row r="8" spans="1:10" x14ac:dyDescent="0.3">
      <c r="A8" s="18">
        <v>2</v>
      </c>
      <c r="B8" s="64" t="s">
        <v>48</v>
      </c>
      <c r="C8" s="65" t="s">
        <v>5</v>
      </c>
      <c r="D8" s="65">
        <v>3022</v>
      </c>
      <c r="E8"/>
      <c r="F8" s="18">
        <v>2</v>
      </c>
      <c r="G8" s="18" t="s">
        <v>48</v>
      </c>
      <c r="H8" s="18" t="s">
        <v>16</v>
      </c>
      <c r="I8" s="18">
        <v>351</v>
      </c>
      <c r="J8"/>
    </row>
    <row r="9" spans="1:10" x14ac:dyDescent="0.3">
      <c r="A9" s="18">
        <v>2</v>
      </c>
      <c r="B9" s="64" t="s">
        <v>48</v>
      </c>
      <c r="C9" s="65" t="s">
        <v>7</v>
      </c>
      <c r="D9" s="65">
        <v>1293</v>
      </c>
      <c r="E9"/>
      <c r="F9" s="18">
        <v>2</v>
      </c>
      <c r="G9" s="18" t="s">
        <v>48</v>
      </c>
      <c r="H9" s="18" t="s">
        <v>20</v>
      </c>
      <c r="I9" s="18">
        <v>348</v>
      </c>
      <c r="J9"/>
    </row>
    <row r="10" spans="1:10" x14ac:dyDescent="0.3">
      <c r="A10" s="18">
        <v>2</v>
      </c>
      <c r="B10" s="64" t="s">
        <v>48</v>
      </c>
      <c r="C10" s="65" t="s">
        <v>16</v>
      </c>
      <c r="D10" s="65">
        <v>381</v>
      </c>
      <c r="E10"/>
      <c r="F10" s="18">
        <v>2</v>
      </c>
      <c r="G10" s="18" t="s">
        <v>48</v>
      </c>
      <c r="H10" s="18" t="s">
        <v>26</v>
      </c>
      <c r="I10" s="18">
        <v>328</v>
      </c>
      <c r="J10"/>
    </row>
    <row r="11" spans="1:10" x14ac:dyDescent="0.3">
      <c r="A11" s="18">
        <v>2</v>
      </c>
      <c r="B11" s="64" t="s">
        <v>48</v>
      </c>
      <c r="C11" s="65" t="s">
        <v>20</v>
      </c>
      <c r="D11" s="65">
        <v>364</v>
      </c>
      <c r="E11"/>
      <c r="F11" s="18">
        <v>2</v>
      </c>
      <c r="G11" s="18" t="s">
        <v>48</v>
      </c>
      <c r="H11" s="18" t="s">
        <v>25</v>
      </c>
      <c r="I11" s="18">
        <v>232</v>
      </c>
      <c r="J11"/>
    </row>
    <row r="12" spans="1:10" x14ac:dyDescent="0.3">
      <c r="A12" s="18">
        <v>2</v>
      </c>
      <c r="B12" s="64" t="s">
        <v>48</v>
      </c>
      <c r="C12" s="65" t="s">
        <v>26</v>
      </c>
      <c r="D12" s="65">
        <v>314</v>
      </c>
      <c r="E12"/>
      <c r="F12" s="18">
        <v>2</v>
      </c>
      <c r="G12" s="18" t="s">
        <v>48</v>
      </c>
      <c r="H12" s="18" t="s">
        <v>29</v>
      </c>
      <c r="I12" s="18">
        <v>209</v>
      </c>
      <c r="J12"/>
    </row>
    <row r="13" spans="1:10" x14ac:dyDescent="0.3">
      <c r="A13" s="18">
        <v>2</v>
      </c>
      <c r="B13" s="64" t="s">
        <v>48</v>
      </c>
      <c r="C13" s="65" t="s">
        <v>29</v>
      </c>
      <c r="D13" s="65">
        <v>236</v>
      </c>
      <c r="E13"/>
      <c r="F13" s="18">
        <v>3</v>
      </c>
      <c r="G13" s="18" t="s">
        <v>49</v>
      </c>
      <c r="H13" s="18" t="s">
        <v>72</v>
      </c>
      <c r="I13" s="18">
        <v>2344</v>
      </c>
      <c r="J13"/>
    </row>
    <row r="14" spans="1:10" x14ac:dyDescent="0.3">
      <c r="A14" s="18">
        <v>2</v>
      </c>
      <c r="B14" s="64" t="s">
        <v>48</v>
      </c>
      <c r="C14" s="65" t="s">
        <v>25</v>
      </c>
      <c r="D14" s="65">
        <v>232</v>
      </c>
      <c r="E14"/>
      <c r="F14" s="18">
        <v>3</v>
      </c>
      <c r="G14" s="18" t="s">
        <v>49</v>
      </c>
      <c r="H14" s="18" t="s">
        <v>73</v>
      </c>
      <c r="I14" s="18">
        <v>1058</v>
      </c>
      <c r="J14"/>
    </row>
    <row r="15" spans="1:10" x14ac:dyDescent="0.3">
      <c r="A15" s="18">
        <v>3</v>
      </c>
      <c r="B15" s="64" t="s">
        <v>49</v>
      </c>
      <c r="C15" s="65" t="s">
        <v>72</v>
      </c>
      <c r="D15" s="65">
        <v>2089</v>
      </c>
      <c r="E15"/>
      <c r="F15" s="18">
        <v>4</v>
      </c>
      <c r="G15" s="18" t="s">
        <v>50</v>
      </c>
      <c r="H15" s="41" t="s">
        <v>132</v>
      </c>
      <c r="I15" s="18">
        <v>22858</v>
      </c>
      <c r="J15"/>
    </row>
    <row r="16" spans="1:10" x14ac:dyDescent="0.3">
      <c r="A16" s="18">
        <v>3</v>
      </c>
      <c r="B16" s="64" t="s">
        <v>49</v>
      </c>
      <c r="C16" s="65" t="s">
        <v>73</v>
      </c>
      <c r="D16" s="65">
        <v>1050</v>
      </c>
      <c r="E16"/>
      <c r="F16" s="18">
        <v>5</v>
      </c>
      <c r="G16" s="18" t="s">
        <v>148</v>
      </c>
      <c r="H16" s="18" t="s">
        <v>74</v>
      </c>
      <c r="I16" s="18">
        <v>784</v>
      </c>
      <c r="J16"/>
    </row>
    <row r="17" spans="1:10" x14ac:dyDescent="0.3">
      <c r="A17" s="18">
        <v>4</v>
      </c>
      <c r="B17" s="64" t="s">
        <v>50</v>
      </c>
      <c r="C17" s="71" t="s">
        <v>132</v>
      </c>
      <c r="D17" s="65">
        <v>22235</v>
      </c>
      <c r="E17"/>
      <c r="F17" s="18">
        <v>5</v>
      </c>
      <c r="G17" s="18" t="s">
        <v>148</v>
      </c>
      <c r="H17" s="18" t="s">
        <v>75</v>
      </c>
      <c r="I17" s="18">
        <v>190</v>
      </c>
      <c r="J17"/>
    </row>
    <row r="18" spans="1:10" x14ac:dyDescent="0.3">
      <c r="A18" s="18">
        <v>5</v>
      </c>
      <c r="B18" s="64" t="s">
        <v>148</v>
      </c>
      <c r="C18" s="65" t="s">
        <v>74</v>
      </c>
      <c r="D18" s="65">
        <v>713</v>
      </c>
      <c r="E18"/>
      <c r="F18" s="18">
        <v>5</v>
      </c>
      <c r="G18" s="18" t="s">
        <v>148</v>
      </c>
      <c r="H18" s="18" t="s">
        <v>76</v>
      </c>
      <c r="I18" s="18">
        <v>171</v>
      </c>
      <c r="J18"/>
    </row>
    <row r="19" spans="1:10" x14ac:dyDescent="0.3">
      <c r="A19" s="18">
        <v>5</v>
      </c>
      <c r="B19" s="64" t="s">
        <v>148</v>
      </c>
      <c r="C19" s="65" t="s">
        <v>77</v>
      </c>
      <c r="D19" s="65">
        <v>181</v>
      </c>
      <c r="E19"/>
      <c r="F19" s="18">
        <v>5</v>
      </c>
      <c r="G19" s="18" t="s">
        <v>148</v>
      </c>
      <c r="H19" s="18" t="s">
        <v>77</v>
      </c>
      <c r="I19" s="18">
        <v>151</v>
      </c>
      <c r="J19"/>
    </row>
    <row r="20" spans="1:10" x14ac:dyDescent="0.3">
      <c r="A20" s="18">
        <v>5</v>
      </c>
      <c r="B20" s="64" t="s">
        <v>148</v>
      </c>
      <c r="C20" s="65" t="s">
        <v>75</v>
      </c>
      <c r="D20" s="65">
        <v>181</v>
      </c>
      <c r="E20"/>
      <c r="F20" s="18">
        <v>5</v>
      </c>
      <c r="G20" s="18" t="s">
        <v>148</v>
      </c>
      <c r="H20" s="18" t="s">
        <v>78</v>
      </c>
      <c r="I20" s="18">
        <v>108</v>
      </c>
      <c r="J20"/>
    </row>
    <row r="21" spans="1:10" x14ac:dyDescent="0.3">
      <c r="A21" s="18">
        <v>5</v>
      </c>
      <c r="B21" s="64" t="s">
        <v>148</v>
      </c>
      <c r="C21" s="65" t="s">
        <v>78</v>
      </c>
      <c r="D21" s="65">
        <v>134</v>
      </c>
      <c r="E21"/>
      <c r="F21" s="18">
        <v>5</v>
      </c>
      <c r="G21" s="18" t="s">
        <v>148</v>
      </c>
      <c r="H21" s="18" t="s">
        <v>79</v>
      </c>
      <c r="I21" s="18">
        <v>65</v>
      </c>
      <c r="J21"/>
    </row>
    <row r="22" spans="1:10" x14ac:dyDescent="0.3">
      <c r="A22" s="18">
        <v>5</v>
      </c>
      <c r="B22" s="64" t="s">
        <v>148</v>
      </c>
      <c r="C22" s="65" t="s">
        <v>76</v>
      </c>
      <c r="D22" s="65">
        <v>125</v>
      </c>
      <c r="E22"/>
      <c r="F22" s="18">
        <v>5</v>
      </c>
      <c r="G22" s="18" t="s">
        <v>148</v>
      </c>
      <c r="H22" s="18" t="s">
        <v>80</v>
      </c>
      <c r="I22" s="18">
        <v>38</v>
      </c>
      <c r="J22"/>
    </row>
    <row r="23" spans="1:10" x14ac:dyDescent="0.3">
      <c r="A23" s="18">
        <v>5</v>
      </c>
      <c r="B23" s="64" t="s">
        <v>148</v>
      </c>
      <c r="C23" s="65" t="s">
        <v>79</v>
      </c>
      <c r="D23" s="65">
        <v>62</v>
      </c>
      <c r="E23"/>
      <c r="F23" s="18">
        <v>6</v>
      </c>
      <c r="G23" s="18" t="s">
        <v>51</v>
      </c>
      <c r="H23" s="18" t="s">
        <v>81</v>
      </c>
      <c r="I23" s="18">
        <v>2913</v>
      </c>
      <c r="J23"/>
    </row>
    <row r="24" spans="1:10" x14ac:dyDescent="0.3">
      <c r="A24" s="18">
        <v>5</v>
      </c>
      <c r="B24" s="64" t="s">
        <v>148</v>
      </c>
      <c r="C24" s="65" t="s">
        <v>80</v>
      </c>
      <c r="D24" s="65">
        <v>25</v>
      </c>
      <c r="E24"/>
      <c r="F24" s="18">
        <v>6</v>
      </c>
      <c r="G24" s="18" t="s">
        <v>51</v>
      </c>
      <c r="H24" s="18" t="s">
        <v>82</v>
      </c>
      <c r="I24" s="18">
        <v>385</v>
      </c>
      <c r="J24"/>
    </row>
    <row r="25" spans="1:10" x14ac:dyDescent="0.3">
      <c r="A25" s="18">
        <v>6</v>
      </c>
      <c r="B25" s="64" t="s">
        <v>51</v>
      </c>
      <c r="C25" s="65" t="s">
        <v>81</v>
      </c>
      <c r="D25" s="65">
        <v>2792</v>
      </c>
      <c r="E25"/>
      <c r="F25" s="18">
        <v>6</v>
      </c>
      <c r="G25" s="18" t="s">
        <v>51</v>
      </c>
      <c r="H25" s="18" t="s">
        <v>83</v>
      </c>
      <c r="I25" s="18">
        <v>81</v>
      </c>
      <c r="J25"/>
    </row>
    <row r="26" spans="1:10" x14ac:dyDescent="0.3">
      <c r="A26" s="18">
        <v>6</v>
      </c>
      <c r="B26" s="64" t="s">
        <v>51</v>
      </c>
      <c r="C26" s="65" t="s">
        <v>82</v>
      </c>
      <c r="D26" s="65">
        <v>298</v>
      </c>
      <c r="E26"/>
      <c r="F26" s="18">
        <v>7</v>
      </c>
      <c r="G26" s="18" t="s">
        <v>157</v>
      </c>
      <c r="H26" s="18" t="s">
        <v>84</v>
      </c>
      <c r="I26" s="18">
        <v>1380</v>
      </c>
      <c r="J26"/>
    </row>
    <row r="27" spans="1:10" x14ac:dyDescent="0.3">
      <c r="A27" s="18">
        <v>6</v>
      </c>
      <c r="B27" s="64" t="s">
        <v>51</v>
      </c>
      <c r="C27" s="65" t="s">
        <v>83</v>
      </c>
      <c r="D27" s="65">
        <v>85</v>
      </c>
      <c r="E27"/>
      <c r="F27" s="18">
        <v>7</v>
      </c>
      <c r="G27" s="18" t="s">
        <v>157</v>
      </c>
      <c r="H27" s="18" t="s">
        <v>85</v>
      </c>
      <c r="I27" s="18">
        <v>838</v>
      </c>
      <c r="J27"/>
    </row>
    <row r="28" spans="1:10" x14ac:dyDescent="0.3">
      <c r="A28" s="18">
        <v>7</v>
      </c>
      <c r="B28" s="64" t="s">
        <v>157</v>
      </c>
      <c r="C28" s="65" t="s">
        <v>84</v>
      </c>
      <c r="D28" s="65">
        <v>1353</v>
      </c>
      <c r="E28"/>
      <c r="F28" s="18">
        <v>7</v>
      </c>
      <c r="G28" s="18" t="s">
        <v>157</v>
      </c>
      <c r="H28" s="18" t="s">
        <v>86</v>
      </c>
      <c r="I28" s="18">
        <v>333</v>
      </c>
      <c r="J28"/>
    </row>
    <row r="29" spans="1:10" x14ac:dyDescent="0.3">
      <c r="A29" s="18">
        <v>7</v>
      </c>
      <c r="B29" s="64" t="s">
        <v>157</v>
      </c>
      <c r="C29" s="65" t="s">
        <v>85</v>
      </c>
      <c r="D29" s="65">
        <v>850</v>
      </c>
      <c r="E29"/>
      <c r="F29" s="18">
        <v>7</v>
      </c>
      <c r="G29" s="18" t="s">
        <v>157</v>
      </c>
      <c r="H29" s="18" t="s">
        <v>87</v>
      </c>
      <c r="I29" s="18">
        <v>194</v>
      </c>
      <c r="J29"/>
    </row>
    <row r="30" spans="1:10" x14ac:dyDescent="0.3">
      <c r="A30" s="18">
        <v>7</v>
      </c>
      <c r="B30" s="64" t="s">
        <v>157</v>
      </c>
      <c r="C30" s="65" t="s">
        <v>86</v>
      </c>
      <c r="D30" s="65">
        <v>404</v>
      </c>
      <c r="E30"/>
      <c r="F30" s="18">
        <v>7</v>
      </c>
      <c r="G30" s="18" t="s">
        <v>157</v>
      </c>
      <c r="H30" s="18" t="s">
        <v>88</v>
      </c>
      <c r="I30" s="18">
        <v>179</v>
      </c>
      <c r="J30"/>
    </row>
    <row r="31" spans="1:10" x14ac:dyDescent="0.3">
      <c r="A31" s="18">
        <v>7</v>
      </c>
      <c r="B31" s="64" t="s">
        <v>157</v>
      </c>
      <c r="C31" s="65" t="s">
        <v>87</v>
      </c>
      <c r="D31" s="65">
        <v>178</v>
      </c>
      <c r="E31"/>
      <c r="F31" s="18">
        <v>7</v>
      </c>
      <c r="G31" s="18" t="s">
        <v>157</v>
      </c>
      <c r="H31" s="18" t="s">
        <v>341</v>
      </c>
      <c r="I31" s="18">
        <v>1</v>
      </c>
      <c r="J31"/>
    </row>
    <row r="32" spans="1:10" x14ac:dyDescent="0.3">
      <c r="A32" s="18">
        <v>7</v>
      </c>
      <c r="B32" s="64" t="s">
        <v>157</v>
      </c>
      <c r="C32" s="65" t="s">
        <v>88</v>
      </c>
      <c r="D32" s="65">
        <v>158</v>
      </c>
      <c r="E32"/>
      <c r="F32" s="18">
        <v>8</v>
      </c>
      <c r="G32" s="18" t="s">
        <v>149</v>
      </c>
      <c r="H32" s="18" t="s">
        <v>12</v>
      </c>
      <c r="I32" s="18">
        <v>650</v>
      </c>
      <c r="J32"/>
    </row>
    <row r="33" spans="1:10" x14ac:dyDescent="0.3">
      <c r="A33" s="18">
        <v>8</v>
      </c>
      <c r="B33" s="64" t="s">
        <v>149</v>
      </c>
      <c r="C33" s="65" t="s">
        <v>12</v>
      </c>
      <c r="D33" s="65">
        <v>548</v>
      </c>
      <c r="E33"/>
      <c r="F33" s="18">
        <v>8</v>
      </c>
      <c r="G33" s="18" t="s">
        <v>149</v>
      </c>
      <c r="H33" s="18" t="s">
        <v>15</v>
      </c>
      <c r="I33" s="18">
        <v>359</v>
      </c>
      <c r="J33"/>
    </row>
    <row r="34" spans="1:10" x14ac:dyDescent="0.3">
      <c r="A34" s="18">
        <v>8</v>
      </c>
      <c r="B34" s="64" t="s">
        <v>149</v>
      </c>
      <c r="C34" s="65" t="s">
        <v>15</v>
      </c>
      <c r="D34" s="65">
        <v>392</v>
      </c>
      <c r="E34"/>
      <c r="F34" s="18">
        <v>8</v>
      </c>
      <c r="G34" s="18" t="s">
        <v>149</v>
      </c>
      <c r="H34" s="18" t="s">
        <v>22</v>
      </c>
      <c r="I34" s="18">
        <v>191</v>
      </c>
      <c r="J34"/>
    </row>
    <row r="35" spans="1:10" x14ac:dyDescent="0.3">
      <c r="A35" s="18">
        <v>8</v>
      </c>
      <c r="B35" s="64" t="s">
        <v>149</v>
      </c>
      <c r="C35" s="65" t="s">
        <v>22</v>
      </c>
      <c r="D35" s="65">
        <v>193</v>
      </c>
      <c r="E35"/>
      <c r="F35" s="18">
        <v>8</v>
      </c>
      <c r="G35" s="18" t="s">
        <v>149</v>
      </c>
      <c r="H35" s="18" t="s">
        <v>27</v>
      </c>
      <c r="I35" s="18">
        <v>160</v>
      </c>
      <c r="J35"/>
    </row>
    <row r="36" spans="1:10" x14ac:dyDescent="0.3">
      <c r="A36" s="18">
        <v>8</v>
      </c>
      <c r="B36" s="64" t="s">
        <v>149</v>
      </c>
      <c r="C36" s="65" t="s">
        <v>27</v>
      </c>
      <c r="D36" s="65">
        <v>149</v>
      </c>
      <c r="E36"/>
      <c r="F36" s="18">
        <v>8</v>
      </c>
      <c r="G36" s="18" t="s">
        <v>149</v>
      </c>
      <c r="H36" s="18" t="s">
        <v>46</v>
      </c>
      <c r="I36" s="18">
        <v>82</v>
      </c>
      <c r="J36"/>
    </row>
    <row r="37" spans="1:10" x14ac:dyDescent="0.3">
      <c r="A37" s="18">
        <v>8</v>
      </c>
      <c r="B37" s="64" t="s">
        <v>149</v>
      </c>
      <c r="C37" s="65" t="s">
        <v>46</v>
      </c>
      <c r="D37" s="65">
        <v>118</v>
      </c>
      <c r="E37"/>
      <c r="F37" s="18">
        <v>9</v>
      </c>
      <c r="G37" s="18" t="s">
        <v>150</v>
      </c>
      <c r="H37" s="18" t="s">
        <v>9</v>
      </c>
      <c r="I37" s="18">
        <v>919</v>
      </c>
      <c r="J37"/>
    </row>
    <row r="38" spans="1:10" x14ac:dyDescent="0.3">
      <c r="A38" s="18">
        <v>9</v>
      </c>
      <c r="B38" s="64" t="s">
        <v>150</v>
      </c>
      <c r="C38" s="65" t="s">
        <v>9</v>
      </c>
      <c r="D38" s="65">
        <v>946</v>
      </c>
      <c r="E38"/>
      <c r="F38" s="18">
        <v>9</v>
      </c>
      <c r="G38" s="18" t="s">
        <v>150</v>
      </c>
      <c r="H38" s="18" t="s">
        <v>40</v>
      </c>
      <c r="I38" s="18">
        <v>399</v>
      </c>
      <c r="J38"/>
    </row>
    <row r="39" spans="1:10" x14ac:dyDescent="0.3">
      <c r="A39" s="18">
        <v>9</v>
      </c>
      <c r="B39" s="64" t="s">
        <v>150</v>
      </c>
      <c r="C39" s="65" t="s">
        <v>40</v>
      </c>
      <c r="D39" s="65">
        <v>372</v>
      </c>
      <c r="E39"/>
      <c r="F39" s="18">
        <v>9</v>
      </c>
      <c r="G39" s="18" t="s">
        <v>150</v>
      </c>
      <c r="H39" s="18" t="s">
        <v>18</v>
      </c>
      <c r="I39" s="18">
        <v>239</v>
      </c>
      <c r="J39"/>
    </row>
    <row r="40" spans="1:10" x14ac:dyDescent="0.3">
      <c r="A40" s="18">
        <v>9</v>
      </c>
      <c r="B40" s="64" t="s">
        <v>150</v>
      </c>
      <c r="C40" s="65" t="s">
        <v>18</v>
      </c>
      <c r="D40" s="65">
        <v>206</v>
      </c>
      <c r="E40"/>
      <c r="F40" s="18">
        <v>9</v>
      </c>
      <c r="G40" s="18" t="s">
        <v>150</v>
      </c>
      <c r="H40" s="18" t="s">
        <v>33</v>
      </c>
      <c r="I40" s="18">
        <v>118</v>
      </c>
      <c r="J40"/>
    </row>
    <row r="41" spans="1:10" x14ac:dyDescent="0.3">
      <c r="A41" s="18">
        <v>9</v>
      </c>
      <c r="B41" s="64" t="s">
        <v>150</v>
      </c>
      <c r="C41" s="65" t="s">
        <v>33</v>
      </c>
      <c r="D41" s="65">
        <v>106</v>
      </c>
      <c r="E41"/>
      <c r="F41" s="18">
        <v>10</v>
      </c>
      <c r="G41" s="18" t="s">
        <v>53</v>
      </c>
      <c r="H41" s="18" t="s">
        <v>89</v>
      </c>
      <c r="I41" s="18">
        <v>683</v>
      </c>
      <c r="J41"/>
    </row>
    <row r="42" spans="1:10" x14ac:dyDescent="0.3">
      <c r="A42" s="18">
        <v>10</v>
      </c>
      <c r="B42" s="64" t="s">
        <v>53</v>
      </c>
      <c r="C42" s="65" t="s">
        <v>89</v>
      </c>
      <c r="D42" s="65">
        <v>665</v>
      </c>
      <c r="E42"/>
      <c r="F42" s="18">
        <v>10</v>
      </c>
      <c r="G42" s="18" t="s">
        <v>53</v>
      </c>
      <c r="H42" s="18" t="s">
        <v>90</v>
      </c>
      <c r="I42" s="18">
        <v>547</v>
      </c>
      <c r="J42"/>
    </row>
    <row r="43" spans="1:10" x14ac:dyDescent="0.3">
      <c r="A43" s="18">
        <v>10</v>
      </c>
      <c r="B43" s="64" t="s">
        <v>53</v>
      </c>
      <c r="C43" s="65" t="s">
        <v>90</v>
      </c>
      <c r="D43" s="65">
        <v>639</v>
      </c>
      <c r="E43"/>
      <c r="F43" s="18">
        <v>10</v>
      </c>
      <c r="G43" s="18" t="s">
        <v>53</v>
      </c>
      <c r="H43" s="18" t="s">
        <v>91</v>
      </c>
      <c r="I43" s="18">
        <v>268</v>
      </c>
      <c r="J43"/>
    </row>
    <row r="44" spans="1:10" x14ac:dyDescent="0.3">
      <c r="A44" s="18">
        <v>10</v>
      </c>
      <c r="B44" s="64" t="s">
        <v>53</v>
      </c>
      <c r="C44" s="65" t="s">
        <v>91</v>
      </c>
      <c r="D44" s="65">
        <v>259</v>
      </c>
      <c r="E44"/>
      <c r="F44" s="18">
        <v>10</v>
      </c>
      <c r="G44" s="18" t="s">
        <v>53</v>
      </c>
      <c r="H44" s="18" t="s">
        <v>92</v>
      </c>
      <c r="I44" s="18">
        <v>118</v>
      </c>
      <c r="J44"/>
    </row>
    <row r="45" spans="1:10" x14ac:dyDescent="0.3">
      <c r="A45" s="18">
        <v>10</v>
      </c>
      <c r="B45" s="64" t="s">
        <v>53</v>
      </c>
      <c r="C45" s="65" t="s">
        <v>92</v>
      </c>
      <c r="D45" s="65">
        <v>111</v>
      </c>
      <c r="E45"/>
      <c r="F45" s="18">
        <v>10</v>
      </c>
      <c r="G45" s="18" t="s">
        <v>53</v>
      </c>
      <c r="H45" s="18" t="s">
        <v>93</v>
      </c>
      <c r="I45" s="18">
        <v>66</v>
      </c>
      <c r="J45"/>
    </row>
    <row r="46" spans="1:10" x14ac:dyDescent="0.3">
      <c r="A46" s="18">
        <v>10</v>
      </c>
      <c r="B46" s="64" t="s">
        <v>53</v>
      </c>
      <c r="C46" s="65" t="s">
        <v>93</v>
      </c>
      <c r="D46" s="65">
        <v>51</v>
      </c>
      <c r="E46"/>
      <c r="F46" s="18">
        <v>10</v>
      </c>
      <c r="G46" s="18" t="s">
        <v>53</v>
      </c>
      <c r="H46" s="18" t="s">
        <v>94</v>
      </c>
      <c r="I46" s="18">
        <v>36</v>
      </c>
      <c r="J46"/>
    </row>
    <row r="47" spans="1:10" x14ac:dyDescent="0.3">
      <c r="A47" s="18">
        <v>10</v>
      </c>
      <c r="B47" s="64" t="s">
        <v>53</v>
      </c>
      <c r="C47" s="65" t="s">
        <v>95</v>
      </c>
      <c r="D47" s="65">
        <v>49</v>
      </c>
      <c r="E47"/>
      <c r="F47" s="18">
        <v>10</v>
      </c>
      <c r="G47" s="18" t="s">
        <v>53</v>
      </c>
      <c r="H47" s="18" t="s">
        <v>95</v>
      </c>
      <c r="I47" s="18">
        <v>28</v>
      </c>
      <c r="J47"/>
    </row>
    <row r="48" spans="1:10" x14ac:dyDescent="0.3">
      <c r="A48" s="18">
        <v>10</v>
      </c>
      <c r="B48" s="64" t="s">
        <v>53</v>
      </c>
      <c r="C48" s="65" t="s">
        <v>94</v>
      </c>
      <c r="D48" s="65">
        <v>41</v>
      </c>
      <c r="E48"/>
      <c r="F48" s="18">
        <v>10</v>
      </c>
      <c r="G48" s="18" t="s">
        <v>53</v>
      </c>
      <c r="H48" s="18" t="s">
        <v>96</v>
      </c>
      <c r="I48" s="18">
        <v>23</v>
      </c>
      <c r="J48"/>
    </row>
    <row r="49" spans="1:10" x14ac:dyDescent="0.3">
      <c r="A49" s="18">
        <v>10</v>
      </c>
      <c r="B49" s="64" t="s">
        <v>53</v>
      </c>
      <c r="C49" s="65" t="s">
        <v>96</v>
      </c>
      <c r="D49" s="65">
        <v>19</v>
      </c>
      <c r="E49"/>
      <c r="F49" s="18">
        <v>10</v>
      </c>
      <c r="G49" s="18" t="s">
        <v>53</v>
      </c>
      <c r="H49" s="18" t="s">
        <v>97</v>
      </c>
      <c r="I49" s="18">
        <v>12</v>
      </c>
      <c r="J49"/>
    </row>
    <row r="50" spans="1:10" x14ac:dyDescent="0.3">
      <c r="A50" s="18">
        <v>10</v>
      </c>
      <c r="B50" s="64" t="s">
        <v>53</v>
      </c>
      <c r="C50" s="65" t="s">
        <v>97</v>
      </c>
      <c r="D50" s="65">
        <v>15</v>
      </c>
      <c r="E50"/>
      <c r="F50" s="18">
        <v>11</v>
      </c>
      <c r="G50" s="18" t="s">
        <v>54</v>
      </c>
      <c r="H50" s="18" t="s">
        <v>98</v>
      </c>
      <c r="I50" s="18">
        <v>679</v>
      </c>
      <c r="J50"/>
    </row>
    <row r="51" spans="1:10" x14ac:dyDescent="0.3">
      <c r="A51" s="18">
        <v>11</v>
      </c>
      <c r="B51" s="64" t="s">
        <v>54</v>
      </c>
      <c r="C51" s="65" t="s">
        <v>98</v>
      </c>
      <c r="D51" s="65">
        <v>680</v>
      </c>
      <c r="E51"/>
      <c r="F51" s="18">
        <v>11</v>
      </c>
      <c r="G51" s="18" t="s">
        <v>54</v>
      </c>
      <c r="H51" s="18" t="s">
        <v>99</v>
      </c>
      <c r="I51" s="18">
        <v>226</v>
      </c>
      <c r="J51"/>
    </row>
    <row r="52" spans="1:10" x14ac:dyDescent="0.3">
      <c r="A52" s="18">
        <v>11</v>
      </c>
      <c r="B52" s="64" t="s">
        <v>54</v>
      </c>
      <c r="C52" s="65" t="s">
        <v>99</v>
      </c>
      <c r="D52" s="65">
        <v>189</v>
      </c>
      <c r="E52"/>
      <c r="F52" s="18">
        <v>11</v>
      </c>
      <c r="G52" s="18" t="s">
        <v>54</v>
      </c>
      <c r="H52" s="18" t="s">
        <v>100</v>
      </c>
      <c r="I52" s="18">
        <v>111</v>
      </c>
      <c r="J52"/>
    </row>
    <row r="53" spans="1:10" x14ac:dyDescent="0.3">
      <c r="A53" s="18">
        <v>11</v>
      </c>
      <c r="B53" s="64" t="s">
        <v>54</v>
      </c>
      <c r="C53" s="65" t="s">
        <v>100</v>
      </c>
      <c r="D53" s="65">
        <v>114</v>
      </c>
      <c r="E53"/>
      <c r="F53" s="18">
        <v>11</v>
      </c>
      <c r="G53" s="18" t="s">
        <v>54</v>
      </c>
      <c r="H53" s="18" t="s">
        <v>101</v>
      </c>
      <c r="I53" s="18">
        <v>51</v>
      </c>
      <c r="J53"/>
    </row>
    <row r="54" spans="1:10" x14ac:dyDescent="0.3">
      <c r="A54" s="18">
        <v>11</v>
      </c>
      <c r="B54" s="64" t="s">
        <v>54</v>
      </c>
      <c r="C54" s="65" t="s">
        <v>102</v>
      </c>
      <c r="D54" s="65">
        <v>36</v>
      </c>
      <c r="E54"/>
      <c r="F54" s="18">
        <v>11</v>
      </c>
      <c r="G54" s="18" t="s">
        <v>54</v>
      </c>
      <c r="H54" s="18" t="s">
        <v>102</v>
      </c>
      <c r="I54" s="18">
        <v>42</v>
      </c>
      <c r="J54"/>
    </row>
    <row r="55" spans="1:10" x14ac:dyDescent="0.3">
      <c r="A55" s="18">
        <v>11</v>
      </c>
      <c r="B55" s="64" t="s">
        <v>54</v>
      </c>
      <c r="C55" s="65" t="s">
        <v>101</v>
      </c>
      <c r="D55" s="65">
        <v>19</v>
      </c>
      <c r="E55"/>
      <c r="F55" s="18">
        <v>12</v>
      </c>
      <c r="G55" s="18" t="s">
        <v>55</v>
      </c>
      <c r="H55" s="18" t="s">
        <v>103</v>
      </c>
      <c r="I55" s="18">
        <v>1426</v>
      </c>
      <c r="J55"/>
    </row>
    <row r="56" spans="1:10" x14ac:dyDescent="0.3">
      <c r="A56" s="18">
        <v>12</v>
      </c>
      <c r="B56" s="64" t="s">
        <v>55</v>
      </c>
      <c r="C56" s="65" t="s">
        <v>103</v>
      </c>
      <c r="D56" s="65">
        <v>1497</v>
      </c>
      <c r="E56"/>
      <c r="F56" s="18">
        <v>12</v>
      </c>
      <c r="G56" s="18" t="s">
        <v>55</v>
      </c>
      <c r="H56" s="18" t="s">
        <v>105</v>
      </c>
      <c r="I56" s="18">
        <v>184</v>
      </c>
      <c r="J56"/>
    </row>
    <row r="57" spans="1:10" x14ac:dyDescent="0.3">
      <c r="A57" s="18">
        <v>12</v>
      </c>
      <c r="B57" s="64" t="s">
        <v>55</v>
      </c>
      <c r="C57" s="65" t="s">
        <v>105</v>
      </c>
      <c r="D57" s="65">
        <v>189</v>
      </c>
      <c r="E57"/>
      <c r="F57" s="18">
        <v>12</v>
      </c>
      <c r="G57" s="18" t="s">
        <v>55</v>
      </c>
      <c r="H57" s="18" t="s">
        <v>104</v>
      </c>
      <c r="I57" s="18">
        <v>158</v>
      </c>
      <c r="J57"/>
    </row>
    <row r="58" spans="1:10" x14ac:dyDescent="0.3">
      <c r="A58" s="18">
        <v>12</v>
      </c>
      <c r="B58" s="64" t="s">
        <v>55</v>
      </c>
      <c r="C58" s="65" t="s">
        <v>104</v>
      </c>
      <c r="D58" s="65">
        <v>152</v>
      </c>
      <c r="E58"/>
      <c r="F58" s="18">
        <v>12</v>
      </c>
      <c r="G58" s="18" t="s">
        <v>55</v>
      </c>
      <c r="H58" s="18" t="s">
        <v>106</v>
      </c>
      <c r="I58" s="18">
        <v>134</v>
      </c>
      <c r="J58"/>
    </row>
    <row r="59" spans="1:10" x14ac:dyDescent="0.3">
      <c r="A59" s="18">
        <v>12</v>
      </c>
      <c r="B59" s="64" t="s">
        <v>55</v>
      </c>
      <c r="C59" s="65" t="s">
        <v>106</v>
      </c>
      <c r="D59" s="65">
        <v>123</v>
      </c>
      <c r="E59"/>
      <c r="F59" s="18">
        <v>12</v>
      </c>
      <c r="G59" s="18" t="s">
        <v>55</v>
      </c>
      <c r="H59" s="18" t="s">
        <v>131</v>
      </c>
      <c r="I59" s="18">
        <v>24</v>
      </c>
      <c r="J59"/>
    </row>
    <row r="60" spans="1:10" x14ac:dyDescent="0.3">
      <c r="A60" s="18">
        <v>12</v>
      </c>
      <c r="B60" s="64" t="s">
        <v>55</v>
      </c>
      <c r="C60" s="65" t="s">
        <v>131</v>
      </c>
      <c r="D60" s="65">
        <v>11</v>
      </c>
      <c r="E60"/>
      <c r="F60" s="18">
        <v>13</v>
      </c>
      <c r="G60" s="18" t="s">
        <v>56</v>
      </c>
      <c r="H60" s="18" t="s">
        <v>13</v>
      </c>
      <c r="I60" s="18">
        <v>431</v>
      </c>
      <c r="J60"/>
    </row>
    <row r="61" spans="1:10" x14ac:dyDescent="0.3">
      <c r="A61" s="18">
        <v>13</v>
      </c>
      <c r="B61" s="64" t="s">
        <v>56</v>
      </c>
      <c r="C61" s="65" t="s">
        <v>13</v>
      </c>
      <c r="D61" s="65">
        <v>460</v>
      </c>
      <c r="E61"/>
      <c r="F61" s="18">
        <v>13</v>
      </c>
      <c r="G61" s="18" t="s">
        <v>56</v>
      </c>
      <c r="H61" s="18" t="s">
        <v>14</v>
      </c>
      <c r="I61" s="18">
        <v>376</v>
      </c>
      <c r="J61"/>
    </row>
    <row r="62" spans="1:10" x14ac:dyDescent="0.3">
      <c r="A62" s="18">
        <v>13</v>
      </c>
      <c r="B62" s="64" t="s">
        <v>56</v>
      </c>
      <c r="C62" s="65" t="s">
        <v>14</v>
      </c>
      <c r="D62" s="65">
        <v>333</v>
      </c>
      <c r="E62"/>
      <c r="F62" s="18">
        <v>13</v>
      </c>
      <c r="G62" s="18" t="s">
        <v>56</v>
      </c>
      <c r="H62" s="18" t="s">
        <v>37</v>
      </c>
      <c r="I62" s="18">
        <v>154</v>
      </c>
      <c r="J62"/>
    </row>
    <row r="63" spans="1:10" x14ac:dyDescent="0.3">
      <c r="A63" s="18">
        <v>13</v>
      </c>
      <c r="B63" s="64" t="s">
        <v>56</v>
      </c>
      <c r="C63" s="65" t="s">
        <v>37</v>
      </c>
      <c r="D63" s="65">
        <v>147</v>
      </c>
      <c r="E63"/>
      <c r="F63" s="18">
        <v>13</v>
      </c>
      <c r="G63" s="18" t="s">
        <v>56</v>
      </c>
      <c r="H63" s="18" t="s">
        <v>28</v>
      </c>
      <c r="I63" s="18">
        <v>150</v>
      </c>
      <c r="J63"/>
    </row>
    <row r="64" spans="1:10" x14ac:dyDescent="0.3">
      <c r="A64" s="18">
        <v>13</v>
      </c>
      <c r="B64" s="64" t="s">
        <v>56</v>
      </c>
      <c r="C64" s="65" t="s">
        <v>34</v>
      </c>
      <c r="D64" s="65">
        <v>140</v>
      </c>
      <c r="E64"/>
      <c r="F64" s="18">
        <v>13</v>
      </c>
      <c r="G64" s="18" t="s">
        <v>56</v>
      </c>
      <c r="H64" s="18" t="s">
        <v>34</v>
      </c>
      <c r="I64" s="18">
        <v>132</v>
      </c>
      <c r="J64"/>
    </row>
    <row r="65" spans="1:10" x14ac:dyDescent="0.3">
      <c r="A65" s="18">
        <v>13</v>
      </c>
      <c r="B65" s="64" t="s">
        <v>56</v>
      </c>
      <c r="C65" s="65" t="s">
        <v>28</v>
      </c>
      <c r="D65" s="65">
        <v>115</v>
      </c>
      <c r="E65"/>
      <c r="F65" s="18">
        <v>13</v>
      </c>
      <c r="G65" s="18" t="s">
        <v>56</v>
      </c>
      <c r="H65" s="18" t="s">
        <v>67</v>
      </c>
      <c r="I65" s="18">
        <v>76</v>
      </c>
      <c r="J65"/>
    </row>
    <row r="66" spans="1:10" x14ac:dyDescent="0.3">
      <c r="A66" s="18">
        <v>13</v>
      </c>
      <c r="B66" s="64" t="s">
        <v>56</v>
      </c>
      <c r="C66" s="65" t="s">
        <v>67</v>
      </c>
      <c r="D66" s="65">
        <v>89</v>
      </c>
      <c r="E66"/>
      <c r="F66" s="18">
        <v>13</v>
      </c>
      <c r="G66" s="18" t="s">
        <v>56</v>
      </c>
      <c r="H66" s="18" t="s">
        <v>158</v>
      </c>
      <c r="I66" s="18">
        <v>43</v>
      </c>
      <c r="J66"/>
    </row>
    <row r="67" spans="1:10" x14ac:dyDescent="0.3">
      <c r="A67" s="18">
        <v>13</v>
      </c>
      <c r="B67" s="64" t="s">
        <v>56</v>
      </c>
      <c r="C67" s="65" t="s">
        <v>158</v>
      </c>
      <c r="D67" s="65">
        <v>85</v>
      </c>
      <c r="E67"/>
      <c r="F67" s="18">
        <v>14</v>
      </c>
      <c r="G67" s="18" t="s">
        <v>57</v>
      </c>
      <c r="H67" s="18" t="s">
        <v>11</v>
      </c>
      <c r="I67" s="18">
        <v>882</v>
      </c>
      <c r="J67"/>
    </row>
    <row r="68" spans="1:10" x14ac:dyDescent="0.3">
      <c r="A68" s="18">
        <v>14</v>
      </c>
      <c r="B68" s="64" t="s">
        <v>57</v>
      </c>
      <c r="C68" s="65" t="s">
        <v>11</v>
      </c>
      <c r="D68" s="65">
        <v>818</v>
      </c>
      <c r="E68"/>
      <c r="F68" s="18">
        <v>14</v>
      </c>
      <c r="G68" s="18" t="s">
        <v>57</v>
      </c>
      <c r="H68" s="18" t="s">
        <v>23</v>
      </c>
      <c r="I68" s="18">
        <v>305</v>
      </c>
      <c r="J68"/>
    </row>
    <row r="69" spans="1:10" x14ac:dyDescent="0.3">
      <c r="A69" s="18">
        <v>14</v>
      </c>
      <c r="B69" s="64" t="s">
        <v>57</v>
      </c>
      <c r="C69" s="65" t="s">
        <v>23</v>
      </c>
      <c r="D69" s="65">
        <v>322</v>
      </c>
      <c r="E69"/>
      <c r="F69" s="18">
        <v>14</v>
      </c>
      <c r="G69" s="18" t="s">
        <v>57</v>
      </c>
      <c r="H69" s="18" t="s">
        <v>68</v>
      </c>
      <c r="I69" s="18">
        <v>65</v>
      </c>
      <c r="J69"/>
    </row>
    <row r="70" spans="1:10" x14ac:dyDescent="0.3">
      <c r="A70" s="18">
        <v>14</v>
      </c>
      <c r="B70" s="64" t="s">
        <v>57</v>
      </c>
      <c r="C70" s="65" t="s">
        <v>68</v>
      </c>
      <c r="D70" s="65">
        <v>53</v>
      </c>
      <c r="E70"/>
      <c r="F70" s="18">
        <v>16</v>
      </c>
      <c r="G70" s="18" t="s">
        <v>133</v>
      </c>
      <c r="H70" s="18" t="s">
        <v>10</v>
      </c>
      <c r="I70" s="18">
        <v>1461</v>
      </c>
      <c r="J70"/>
    </row>
    <row r="71" spans="1:10" x14ac:dyDescent="0.3">
      <c r="A71" s="18">
        <v>16</v>
      </c>
      <c r="B71" s="64" t="s">
        <v>133</v>
      </c>
      <c r="C71" s="65" t="s">
        <v>10</v>
      </c>
      <c r="D71" s="65">
        <v>1211</v>
      </c>
      <c r="E71"/>
      <c r="F71" s="18">
        <v>16</v>
      </c>
      <c r="G71" s="18" t="s">
        <v>133</v>
      </c>
      <c r="H71" s="18" t="s">
        <v>17</v>
      </c>
      <c r="I71" s="18">
        <v>466</v>
      </c>
      <c r="J71"/>
    </row>
    <row r="72" spans="1:10" x14ac:dyDescent="0.3">
      <c r="A72" s="18">
        <v>16</v>
      </c>
      <c r="B72" s="64" t="s">
        <v>133</v>
      </c>
      <c r="C72" s="65" t="s">
        <v>17</v>
      </c>
      <c r="D72" s="65">
        <v>469</v>
      </c>
      <c r="E72"/>
      <c r="F72" s="18">
        <v>16</v>
      </c>
      <c r="G72" s="18" t="s">
        <v>133</v>
      </c>
      <c r="H72" s="18" t="s">
        <v>41</v>
      </c>
      <c r="I72" s="18">
        <v>160</v>
      </c>
      <c r="J72"/>
    </row>
    <row r="73" spans="1:10" x14ac:dyDescent="0.3">
      <c r="A73" s="18">
        <v>16</v>
      </c>
      <c r="B73" s="64" t="s">
        <v>133</v>
      </c>
      <c r="C73" s="65" t="s">
        <v>41</v>
      </c>
      <c r="D73" s="65">
        <v>139</v>
      </c>
      <c r="E73"/>
      <c r="F73" s="18">
        <v>16</v>
      </c>
      <c r="G73" s="18" t="s">
        <v>133</v>
      </c>
      <c r="H73" s="18" t="s">
        <v>24</v>
      </c>
      <c r="I73" s="18">
        <v>138</v>
      </c>
      <c r="J73"/>
    </row>
    <row r="74" spans="1:10" x14ac:dyDescent="0.3">
      <c r="A74" s="18">
        <v>16</v>
      </c>
      <c r="B74" s="64" t="s">
        <v>133</v>
      </c>
      <c r="C74" s="65" t="s">
        <v>24</v>
      </c>
      <c r="D74" s="65">
        <v>131</v>
      </c>
      <c r="E74"/>
      <c r="F74" s="18">
        <v>16</v>
      </c>
      <c r="G74" s="18" t="s">
        <v>133</v>
      </c>
      <c r="H74" s="18" t="s">
        <v>31</v>
      </c>
      <c r="I74" s="18">
        <v>113</v>
      </c>
      <c r="J74"/>
    </row>
    <row r="75" spans="1:10" x14ac:dyDescent="0.3">
      <c r="A75" s="18">
        <v>16</v>
      </c>
      <c r="B75" s="64" t="s">
        <v>133</v>
      </c>
      <c r="C75" s="65" t="s">
        <v>35</v>
      </c>
      <c r="D75" s="65">
        <v>90</v>
      </c>
      <c r="E75"/>
      <c r="F75" s="18">
        <v>16</v>
      </c>
      <c r="G75" s="18" t="s">
        <v>133</v>
      </c>
      <c r="H75" s="18" t="s">
        <v>35</v>
      </c>
      <c r="I75" s="18">
        <v>83</v>
      </c>
      <c r="J75"/>
    </row>
    <row r="76" spans="1:10" x14ac:dyDescent="0.3">
      <c r="A76" s="18">
        <v>16</v>
      </c>
      <c r="B76" s="64" t="s">
        <v>133</v>
      </c>
      <c r="C76" s="65" t="s">
        <v>31</v>
      </c>
      <c r="D76" s="65">
        <v>74</v>
      </c>
      <c r="E76"/>
      <c r="F76" s="18">
        <v>17</v>
      </c>
      <c r="G76" s="18" t="s">
        <v>58</v>
      </c>
      <c r="H76" s="18" t="s">
        <v>107</v>
      </c>
      <c r="I76" s="18">
        <v>549</v>
      </c>
      <c r="J76"/>
    </row>
    <row r="77" spans="1:10" x14ac:dyDescent="0.3">
      <c r="A77" s="18">
        <v>17</v>
      </c>
      <c r="B77" s="64" t="s">
        <v>58</v>
      </c>
      <c r="C77" s="65" t="s">
        <v>107</v>
      </c>
      <c r="D77" s="65">
        <v>510</v>
      </c>
      <c r="E77"/>
      <c r="F77" s="18">
        <v>17</v>
      </c>
      <c r="G77" s="18" t="s">
        <v>58</v>
      </c>
      <c r="H77" s="18" t="s">
        <v>108</v>
      </c>
      <c r="I77" s="18">
        <v>441</v>
      </c>
      <c r="J77"/>
    </row>
    <row r="78" spans="1:10" x14ac:dyDescent="0.3">
      <c r="A78" s="18">
        <v>17</v>
      </c>
      <c r="B78" s="64" t="s">
        <v>58</v>
      </c>
      <c r="C78" s="65" t="s">
        <v>108</v>
      </c>
      <c r="D78" s="65">
        <v>453</v>
      </c>
      <c r="E78"/>
      <c r="F78" s="18">
        <v>17</v>
      </c>
      <c r="G78" s="18" t="s">
        <v>58</v>
      </c>
      <c r="H78" s="18" t="s">
        <v>109</v>
      </c>
      <c r="I78" s="18">
        <v>182</v>
      </c>
      <c r="J78"/>
    </row>
    <row r="79" spans="1:10" x14ac:dyDescent="0.3">
      <c r="A79" s="18">
        <v>17</v>
      </c>
      <c r="B79" s="64" t="s">
        <v>58</v>
      </c>
      <c r="C79" s="65" t="s">
        <v>109</v>
      </c>
      <c r="D79" s="65">
        <v>159</v>
      </c>
      <c r="E79"/>
      <c r="F79" s="18">
        <v>17</v>
      </c>
      <c r="G79" s="18" t="s">
        <v>58</v>
      </c>
      <c r="H79" s="18" t="s">
        <v>111</v>
      </c>
      <c r="I79" s="18">
        <v>73</v>
      </c>
      <c r="J79"/>
    </row>
    <row r="80" spans="1:10" x14ac:dyDescent="0.3">
      <c r="A80" s="18">
        <v>17</v>
      </c>
      <c r="B80" s="64" t="s">
        <v>58</v>
      </c>
      <c r="C80" s="65" t="s">
        <v>111</v>
      </c>
      <c r="D80" s="65">
        <v>97</v>
      </c>
      <c r="E80"/>
      <c r="F80" s="18">
        <v>17</v>
      </c>
      <c r="G80" s="18" t="s">
        <v>58</v>
      </c>
      <c r="H80" s="18" t="s">
        <v>110</v>
      </c>
      <c r="I80" s="18">
        <v>44</v>
      </c>
      <c r="J80"/>
    </row>
    <row r="81" spans="1:10" x14ac:dyDescent="0.3">
      <c r="A81" s="18">
        <v>17</v>
      </c>
      <c r="B81" s="64" t="s">
        <v>58</v>
      </c>
      <c r="C81" s="65" t="s">
        <v>110</v>
      </c>
      <c r="D81" s="65">
        <v>42</v>
      </c>
      <c r="E81"/>
      <c r="F81" s="18">
        <v>17</v>
      </c>
      <c r="G81" s="18" t="s">
        <v>58</v>
      </c>
      <c r="H81" s="18" t="s">
        <v>134</v>
      </c>
      <c r="I81" s="18">
        <v>36</v>
      </c>
      <c r="J81"/>
    </row>
    <row r="82" spans="1:10" x14ac:dyDescent="0.3">
      <c r="A82" s="18">
        <v>17</v>
      </c>
      <c r="B82" s="64" t="s">
        <v>58</v>
      </c>
      <c r="C82" s="65" t="s">
        <v>134</v>
      </c>
      <c r="D82" s="65">
        <v>36</v>
      </c>
      <c r="E82"/>
      <c r="F82" s="18">
        <v>18</v>
      </c>
      <c r="G82" s="18" t="s">
        <v>59</v>
      </c>
      <c r="H82" s="18" t="s">
        <v>112</v>
      </c>
      <c r="I82" s="18">
        <v>957</v>
      </c>
      <c r="J82"/>
    </row>
    <row r="83" spans="1:10" x14ac:dyDescent="0.3">
      <c r="A83" s="18">
        <v>18</v>
      </c>
      <c r="B83" s="64" t="s">
        <v>59</v>
      </c>
      <c r="C83" s="65" t="s">
        <v>112</v>
      </c>
      <c r="D83" s="65">
        <v>919</v>
      </c>
      <c r="E83"/>
      <c r="F83" s="18">
        <v>18</v>
      </c>
      <c r="G83" s="18" t="s">
        <v>59</v>
      </c>
      <c r="H83" s="18" t="s">
        <v>113</v>
      </c>
      <c r="I83" s="18">
        <v>666</v>
      </c>
      <c r="J83"/>
    </row>
    <row r="84" spans="1:10" x14ac:dyDescent="0.3">
      <c r="A84" s="18">
        <v>18</v>
      </c>
      <c r="B84" s="64" t="s">
        <v>59</v>
      </c>
      <c r="C84" s="65" t="s">
        <v>113</v>
      </c>
      <c r="D84" s="65">
        <v>572</v>
      </c>
      <c r="E84"/>
      <c r="F84" s="18">
        <v>18</v>
      </c>
      <c r="G84" s="18" t="s">
        <v>59</v>
      </c>
      <c r="H84" s="18" t="s">
        <v>114</v>
      </c>
      <c r="I84" s="18">
        <v>202</v>
      </c>
      <c r="J84"/>
    </row>
    <row r="85" spans="1:10" x14ac:dyDescent="0.3">
      <c r="A85" s="18">
        <v>18</v>
      </c>
      <c r="B85" s="64" t="s">
        <v>59</v>
      </c>
      <c r="C85" s="65" t="s">
        <v>114</v>
      </c>
      <c r="D85" s="65">
        <v>174</v>
      </c>
      <c r="E85"/>
      <c r="F85" s="18">
        <v>18</v>
      </c>
      <c r="G85" s="18" t="s">
        <v>59</v>
      </c>
      <c r="H85" s="18" t="s">
        <v>116</v>
      </c>
      <c r="I85" s="18">
        <v>148</v>
      </c>
      <c r="J85"/>
    </row>
    <row r="86" spans="1:10" x14ac:dyDescent="0.3">
      <c r="A86" s="18">
        <v>18</v>
      </c>
      <c r="B86" s="64" t="s">
        <v>59</v>
      </c>
      <c r="C86" s="65" t="s">
        <v>116</v>
      </c>
      <c r="D86" s="65">
        <v>150</v>
      </c>
      <c r="E86"/>
      <c r="F86" s="18">
        <v>18</v>
      </c>
      <c r="G86" s="18" t="s">
        <v>59</v>
      </c>
      <c r="H86" s="18" t="s">
        <v>115</v>
      </c>
      <c r="I86" s="18">
        <v>147</v>
      </c>
      <c r="J86"/>
    </row>
    <row r="87" spans="1:10" x14ac:dyDescent="0.3">
      <c r="A87" s="18">
        <v>18</v>
      </c>
      <c r="B87" s="64" t="s">
        <v>59</v>
      </c>
      <c r="C87" s="65" t="s">
        <v>115</v>
      </c>
      <c r="D87" s="65">
        <v>125</v>
      </c>
      <c r="E87"/>
      <c r="F87" s="18">
        <v>18</v>
      </c>
      <c r="G87" s="18" t="s">
        <v>59</v>
      </c>
      <c r="H87" s="18" t="s">
        <v>118</v>
      </c>
      <c r="I87" s="18">
        <v>95</v>
      </c>
      <c r="J87"/>
    </row>
    <row r="88" spans="1:10" x14ac:dyDescent="0.3">
      <c r="A88" s="18">
        <v>18</v>
      </c>
      <c r="B88" s="64" t="s">
        <v>59</v>
      </c>
      <c r="C88" s="65" t="s">
        <v>118</v>
      </c>
      <c r="D88" s="65">
        <v>103</v>
      </c>
      <c r="E88"/>
      <c r="F88" s="18">
        <v>18</v>
      </c>
      <c r="G88" s="18" t="s">
        <v>59</v>
      </c>
      <c r="H88" s="18" t="s">
        <v>117</v>
      </c>
      <c r="I88" s="18">
        <v>80</v>
      </c>
      <c r="J88"/>
    </row>
    <row r="89" spans="1:10" x14ac:dyDescent="0.3">
      <c r="A89" s="18">
        <v>18</v>
      </c>
      <c r="B89" s="64" t="s">
        <v>59</v>
      </c>
      <c r="C89" s="65" t="s">
        <v>119</v>
      </c>
      <c r="D89" s="65">
        <v>100</v>
      </c>
      <c r="E89"/>
      <c r="F89" s="18">
        <v>18</v>
      </c>
      <c r="G89" s="18" t="s">
        <v>59</v>
      </c>
      <c r="H89" s="18" t="s">
        <v>119</v>
      </c>
      <c r="I89" s="18">
        <v>69</v>
      </c>
      <c r="J89"/>
    </row>
    <row r="90" spans="1:10" x14ac:dyDescent="0.3">
      <c r="A90" s="18">
        <v>18</v>
      </c>
      <c r="B90" s="64" t="s">
        <v>59</v>
      </c>
      <c r="C90" s="65" t="s">
        <v>117</v>
      </c>
      <c r="D90" s="65">
        <v>35</v>
      </c>
      <c r="E90"/>
      <c r="F90" s="18">
        <v>19</v>
      </c>
      <c r="G90" s="18" t="s">
        <v>60</v>
      </c>
      <c r="H90" s="18" t="s">
        <v>120</v>
      </c>
      <c r="I90" s="18">
        <v>810</v>
      </c>
      <c r="J90"/>
    </row>
    <row r="91" spans="1:10" x14ac:dyDescent="0.3">
      <c r="A91" s="18">
        <v>19</v>
      </c>
      <c r="B91" s="64" t="s">
        <v>60</v>
      </c>
      <c r="C91" s="65" t="s">
        <v>120</v>
      </c>
      <c r="D91" s="65">
        <v>804</v>
      </c>
      <c r="E91"/>
      <c r="F91" s="18">
        <v>19</v>
      </c>
      <c r="G91" s="18" t="s">
        <v>60</v>
      </c>
      <c r="H91" s="18" t="s">
        <v>121</v>
      </c>
      <c r="I91" s="18">
        <v>125</v>
      </c>
      <c r="J91"/>
    </row>
    <row r="92" spans="1:10" x14ac:dyDescent="0.3">
      <c r="A92" s="18">
        <v>19</v>
      </c>
      <c r="B92" s="64" t="s">
        <v>60</v>
      </c>
      <c r="C92" s="65" t="s">
        <v>121</v>
      </c>
      <c r="D92" s="65">
        <v>129</v>
      </c>
      <c r="E92"/>
      <c r="F92" s="18">
        <v>19</v>
      </c>
      <c r="G92" s="18" t="s">
        <v>60</v>
      </c>
      <c r="H92" s="18" t="s">
        <v>122</v>
      </c>
      <c r="I92" s="18">
        <v>109</v>
      </c>
      <c r="J92"/>
    </row>
    <row r="93" spans="1:10" x14ac:dyDescent="0.3">
      <c r="A93" s="18">
        <v>19</v>
      </c>
      <c r="B93" s="64" t="s">
        <v>60</v>
      </c>
      <c r="C93" s="65" t="s">
        <v>122</v>
      </c>
      <c r="D93" s="65">
        <v>95</v>
      </c>
      <c r="E93"/>
      <c r="F93" s="18">
        <v>19</v>
      </c>
      <c r="G93" s="18" t="s">
        <v>60</v>
      </c>
      <c r="H93" s="18" t="s">
        <v>125</v>
      </c>
      <c r="I93" s="18">
        <v>59</v>
      </c>
      <c r="J93"/>
    </row>
    <row r="94" spans="1:10" x14ac:dyDescent="0.3">
      <c r="A94" s="18">
        <v>19</v>
      </c>
      <c r="B94" s="64" t="s">
        <v>60</v>
      </c>
      <c r="C94" s="65" t="s">
        <v>125</v>
      </c>
      <c r="D94" s="65">
        <v>57</v>
      </c>
      <c r="E94"/>
      <c r="F94" s="18">
        <v>19</v>
      </c>
      <c r="G94" s="18" t="s">
        <v>60</v>
      </c>
      <c r="H94" s="18" t="s">
        <v>124</v>
      </c>
      <c r="I94" s="18">
        <v>46</v>
      </c>
      <c r="J94"/>
    </row>
    <row r="95" spans="1:10" x14ac:dyDescent="0.3">
      <c r="A95" s="18">
        <v>19</v>
      </c>
      <c r="B95" s="64" t="s">
        <v>60</v>
      </c>
      <c r="C95" s="65" t="s">
        <v>124</v>
      </c>
      <c r="D95" s="65">
        <v>46</v>
      </c>
      <c r="E95"/>
      <c r="F95" s="18">
        <v>19</v>
      </c>
      <c r="G95" s="18" t="s">
        <v>60</v>
      </c>
      <c r="H95" s="18" t="s">
        <v>123</v>
      </c>
      <c r="I95" s="18">
        <v>38</v>
      </c>
      <c r="J95"/>
    </row>
    <row r="96" spans="1:10" x14ac:dyDescent="0.3">
      <c r="A96" s="18">
        <v>19</v>
      </c>
      <c r="B96" s="64" t="s">
        <v>60</v>
      </c>
      <c r="C96" s="65" t="s">
        <v>123</v>
      </c>
      <c r="D96" s="65">
        <v>39</v>
      </c>
      <c r="E96"/>
      <c r="F96" s="18">
        <v>20</v>
      </c>
      <c r="G96" s="18" t="s">
        <v>61</v>
      </c>
      <c r="H96" s="18" t="s">
        <v>19</v>
      </c>
      <c r="I96" s="18">
        <v>599</v>
      </c>
      <c r="J96"/>
    </row>
    <row r="97" spans="1:10" x14ac:dyDescent="0.3">
      <c r="A97" s="18">
        <v>19</v>
      </c>
      <c r="B97" s="64" t="s">
        <v>60</v>
      </c>
      <c r="C97" s="65" t="s">
        <v>348</v>
      </c>
      <c r="D97" s="65">
        <v>1</v>
      </c>
      <c r="E97"/>
      <c r="F97" s="18">
        <v>20</v>
      </c>
      <c r="G97" s="18" t="s">
        <v>61</v>
      </c>
      <c r="H97" s="18" t="s">
        <v>32</v>
      </c>
      <c r="I97" s="18">
        <v>296</v>
      </c>
      <c r="J97"/>
    </row>
    <row r="98" spans="1:10" x14ac:dyDescent="0.3">
      <c r="A98" s="18">
        <v>20</v>
      </c>
      <c r="B98" s="64" t="s">
        <v>61</v>
      </c>
      <c r="C98" s="65" t="s">
        <v>19</v>
      </c>
      <c r="D98" s="65">
        <v>606</v>
      </c>
      <c r="E98"/>
      <c r="F98" s="18">
        <v>21</v>
      </c>
      <c r="G98" s="18" t="s">
        <v>62</v>
      </c>
      <c r="H98" s="18" t="s">
        <v>126</v>
      </c>
      <c r="I98" s="18">
        <v>1443</v>
      </c>
      <c r="J98"/>
    </row>
    <row r="99" spans="1:10" x14ac:dyDescent="0.3">
      <c r="A99" s="18">
        <v>20</v>
      </c>
      <c r="B99" s="64" t="s">
        <v>61</v>
      </c>
      <c r="C99" s="65" t="s">
        <v>32</v>
      </c>
      <c r="D99" s="65">
        <v>261</v>
      </c>
      <c r="E99"/>
      <c r="F99" s="18">
        <v>21</v>
      </c>
      <c r="G99" s="18" t="s">
        <v>62</v>
      </c>
      <c r="H99" s="18" t="s">
        <v>127</v>
      </c>
      <c r="I99" s="18">
        <v>432</v>
      </c>
      <c r="J99"/>
    </row>
    <row r="100" spans="1:10" x14ac:dyDescent="0.3">
      <c r="A100" s="18">
        <v>21</v>
      </c>
      <c r="B100" s="64" t="s">
        <v>62</v>
      </c>
      <c r="C100" s="65" t="s">
        <v>126</v>
      </c>
      <c r="D100" s="65">
        <v>1284</v>
      </c>
      <c r="E100"/>
      <c r="F100" s="18">
        <v>21</v>
      </c>
      <c r="G100" s="18" t="s">
        <v>62</v>
      </c>
      <c r="H100" s="18" t="s">
        <v>128</v>
      </c>
      <c r="I100" s="18">
        <v>70</v>
      </c>
      <c r="J100"/>
    </row>
    <row r="101" spans="1:10" x14ac:dyDescent="0.3">
      <c r="A101" s="18">
        <v>21</v>
      </c>
      <c r="B101" s="64" t="s">
        <v>62</v>
      </c>
      <c r="C101" s="65" t="s">
        <v>127</v>
      </c>
      <c r="D101" s="65">
        <v>331</v>
      </c>
      <c r="E101"/>
      <c r="F101" s="18">
        <v>21</v>
      </c>
      <c r="G101" s="18" t="s">
        <v>62</v>
      </c>
      <c r="H101" s="18" t="s">
        <v>141</v>
      </c>
      <c r="I101" s="18">
        <v>43</v>
      </c>
      <c r="J101"/>
    </row>
    <row r="102" spans="1:10" x14ac:dyDescent="0.3">
      <c r="A102" s="18">
        <v>21</v>
      </c>
      <c r="B102" s="64" t="s">
        <v>62</v>
      </c>
      <c r="C102" s="65" t="s">
        <v>128</v>
      </c>
      <c r="D102" s="65">
        <v>47</v>
      </c>
      <c r="E102"/>
      <c r="F102" s="18">
        <v>21</v>
      </c>
      <c r="G102" s="18" t="s">
        <v>62</v>
      </c>
      <c r="H102" s="18" t="s">
        <v>140</v>
      </c>
      <c r="I102" s="18">
        <v>22</v>
      </c>
      <c r="J102"/>
    </row>
    <row r="103" spans="1:10" x14ac:dyDescent="0.3">
      <c r="A103" s="18">
        <v>21</v>
      </c>
      <c r="B103" s="64" t="s">
        <v>62</v>
      </c>
      <c r="C103" s="65" t="s">
        <v>141</v>
      </c>
      <c r="D103" s="65">
        <v>37</v>
      </c>
      <c r="E103"/>
      <c r="F103" s="18">
        <v>21</v>
      </c>
      <c r="G103" s="18" t="s">
        <v>62</v>
      </c>
      <c r="H103" s="18" t="s">
        <v>142</v>
      </c>
      <c r="I103" s="18">
        <v>8</v>
      </c>
      <c r="J103"/>
    </row>
    <row r="104" spans="1:10" x14ac:dyDescent="0.3">
      <c r="A104" s="18">
        <v>21</v>
      </c>
      <c r="B104" s="64" t="s">
        <v>62</v>
      </c>
      <c r="C104" s="65" t="s">
        <v>140</v>
      </c>
      <c r="D104" s="65">
        <v>17</v>
      </c>
      <c r="E104"/>
      <c r="F104" s="18">
        <v>23</v>
      </c>
      <c r="G104" s="18" t="s">
        <v>63</v>
      </c>
      <c r="H104" s="18" t="s">
        <v>8</v>
      </c>
      <c r="I104" s="18">
        <v>1046</v>
      </c>
      <c r="J104"/>
    </row>
    <row r="105" spans="1:10" x14ac:dyDescent="0.3">
      <c r="A105" s="18">
        <v>23</v>
      </c>
      <c r="B105" s="64" t="s">
        <v>349</v>
      </c>
      <c r="C105" s="65" t="s">
        <v>8</v>
      </c>
      <c r="D105" s="65">
        <v>1078</v>
      </c>
      <c r="E105"/>
      <c r="F105" s="18">
        <v>23</v>
      </c>
      <c r="G105" s="18" t="s">
        <v>63</v>
      </c>
      <c r="H105" s="18" t="s">
        <v>42</v>
      </c>
      <c r="I105" s="18">
        <v>111</v>
      </c>
      <c r="J105"/>
    </row>
    <row r="106" spans="1:10" x14ac:dyDescent="0.3">
      <c r="A106" s="18">
        <v>23</v>
      </c>
      <c r="B106" s="64" t="s">
        <v>349</v>
      </c>
      <c r="C106" s="65" t="s">
        <v>42</v>
      </c>
      <c r="D106" s="65">
        <v>120</v>
      </c>
      <c r="E106"/>
      <c r="F106" s="18">
        <v>23</v>
      </c>
      <c r="G106" s="18" t="s">
        <v>63</v>
      </c>
      <c r="H106" s="18" t="s">
        <v>36</v>
      </c>
      <c r="I106" s="18">
        <v>98</v>
      </c>
      <c r="J106"/>
    </row>
    <row r="107" spans="1:10" x14ac:dyDescent="0.3">
      <c r="A107" s="18">
        <v>23</v>
      </c>
      <c r="B107" s="64" t="s">
        <v>349</v>
      </c>
      <c r="C107" s="65" t="s">
        <v>36</v>
      </c>
      <c r="D107" s="65">
        <v>114</v>
      </c>
      <c r="E107"/>
      <c r="F107" s="18">
        <v>23</v>
      </c>
      <c r="G107" s="18" t="s">
        <v>63</v>
      </c>
      <c r="H107" s="18" t="s">
        <v>30</v>
      </c>
      <c r="I107" s="18">
        <v>95</v>
      </c>
      <c r="J107"/>
    </row>
    <row r="108" spans="1:10" x14ac:dyDescent="0.3">
      <c r="A108" s="18">
        <v>23</v>
      </c>
      <c r="B108" s="64" t="s">
        <v>349</v>
      </c>
      <c r="C108" s="65" t="s">
        <v>30</v>
      </c>
      <c r="D108" s="65">
        <v>103</v>
      </c>
      <c r="E108"/>
      <c r="F108" s="18">
        <v>23</v>
      </c>
      <c r="G108" s="18" t="s">
        <v>63</v>
      </c>
      <c r="H108" s="18" t="s">
        <v>69</v>
      </c>
      <c r="I108" s="18">
        <v>67</v>
      </c>
      <c r="J108"/>
    </row>
    <row r="109" spans="1:10" x14ac:dyDescent="0.3">
      <c r="A109" s="18">
        <v>23</v>
      </c>
      <c r="B109" s="64" t="s">
        <v>349</v>
      </c>
      <c r="C109" s="70" t="s">
        <v>69</v>
      </c>
      <c r="D109" s="65">
        <v>80</v>
      </c>
      <c r="E109"/>
      <c r="F109" s="18">
        <v>25</v>
      </c>
      <c r="G109" s="18" t="s">
        <v>135</v>
      </c>
      <c r="H109" s="18" t="s">
        <v>136</v>
      </c>
      <c r="I109" s="18">
        <v>237</v>
      </c>
      <c r="J109"/>
    </row>
    <row r="110" spans="1:10" x14ac:dyDescent="0.3">
      <c r="A110" s="18">
        <v>25</v>
      </c>
      <c r="B110" s="64" t="s">
        <v>135</v>
      </c>
      <c r="C110" s="64" t="s">
        <v>136</v>
      </c>
      <c r="D110" s="65">
        <v>202</v>
      </c>
      <c r="E110"/>
      <c r="F110" s="18">
        <v>26</v>
      </c>
      <c r="G110" s="18" t="s">
        <v>139</v>
      </c>
      <c r="H110" s="18" t="s">
        <v>21</v>
      </c>
      <c r="I110" s="18">
        <v>277</v>
      </c>
      <c r="J110"/>
    </row>
    <row r="111" spans="1:10" x14ac:dyDescent="0.3">
      <c r="A111" s="18">
        <v>26</v>
      </c>
      <c r="B111" s="64" t="s">
        <v>139</v>
      </c>
      <c r="C111" s="64" t="s">
        <v>21</v>
      </c>
      <c r="D111" s="65">
        <v>262</v>
      </c>
      <c r="E111"/>
      <c r="F111" s="34"/>
      <c r="G111"/>
      <c r="H111"/>
      <c r="I111"/>
      <c r="J111"/>
    </row>
    <row r="112" spans="1:10" x14ac:dyDescent="0.3">
      <c r="C112" s="2" t="s">
        <v>363</v>
      </c>
      <c r="D112" s="69">
        <f>SUM(D6:D111)</f>
        <v>72065</v>
      </c>
    </row>
    <row r="123" spans="7:10" x14ac:dyDescent="0.3">
      <c r="G123"/>
      <c r="H123"/>
      <c r="I123"/>
      <c r="J123"/>
    </row>
    <row r="124" spans="7:10" x14ac:dyDescent="0.3">
      <c r="G124"/>
      <c r="H124"/>
      <c r="I124"/>
      <c r="J124"/>
    </row>
    <row r="125" spans="7:10" x14ac:dyDescent="0.3">
      <c r="G125"/>
      <c r="H125"/>
      <c r="I125"/>
      <c r="J125"/>
    </row>
    <row r="126" spans="7:10" x14ac:dyDescent="0.3">
      <c r="G126"/>
      <c r="H126"/>
      <c r="I126"/>
      <c r="J1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49"/>
  <sheetViews>
    <sheetView topLeftCell="A25" workbookViewId="0">
      <selection activeCell="E38" sqref="E38"/>
    </sheetView>
  </sheetViews>
  <sheetFormatPr defaultColWidth="18.21875" defaultRowHeight="14.4" x14ac:dyDescent="0.3"/>
  <cols>
    <col min="1" max="1" width="7.77734375" customWidth="1"/>
    <col min="2" max="2" width="6" bestFit="1" customWidth="1"/>
    <col min="3" max="3" width="32.5546875" bestFit="1" customWidth="1"/>
    <col min="8" max="8" width="19.88671875" customWidth="1"/>
    <col min="9" max="9" width="9.77734375" customWidth="1"/>
    <col min="10" max="10" width="5.77734375" bestFit="1" customWidth="1"/>
    <col min="11" max="11" width="25" customWidth="1"/>
    <col min="12" max="12" width="8.44140625" bestFit="1" customWidth="1"/>
    <col min="13" max="13" width="4.77734375" style="56" bestFit="1" customWidth="1"/>
  </cols>
  <sheetData>
    <row r="3" spans="2:13" ht="15" thickBot="1" x14ac:dyDescent="0.35"/>
    <row r="4" spans="2:13" ht="44.4" thickTop="1" thickBot="1" x14ac:dyDescent="0.35">
      <c r="C4" s="10" t="s">
        <v>2</v>
      </c>
      <c r="D4" s="63" t="s">
        <v>342</v>
      </c>
      <c r="E4" s="11" t="s">
        <v>151</v>
      </c>
      <c r="F4" s="12" t="s">
        <v>343</v>
      </c>
      <c r="G4" s="13" t="s">
        <v>350</v>
      </c>
    </row>
    <row r="5" spans="2:13" ht="15" thickTop="1" x14ac:dyDescent="0.3">
      <c r="C5" s="14" t="s">
        <v>3</v>
      </c>
      <c r="D5" s="18">
        <v>37235</v>
      </c>
      <c r="E5" s="18">
        <v>40261</v>
      </c>
      <c r="F5" s="15">
        <f>SUM(D5-E5)</f>
        <v>-3026</v>
      </c>
      <c r="G5" s="16">
        <f xml:space="preserve"> F5 /E5 * 100</f>
        <v>-7.5159583716251461</v>
      </c>
    </row>
    <row r="6" spans="2:13" x14ac:dyDescent="0.3">
      <c r="C6" s="14" t="s">
        <v>4</v>
      </c>
      <c r="D6" s="18">
        <v>34324</v>
      </c>
      <c r="E6" s="18">
        <v>33687</v>
      </c>
      <c r="F6" s="15">
        <f>SUM(D6-E6)</f>
        <v>637</v>
      </c>
      <c r="G6" s="16">
        <f xml:space="preserve"> F6 /E6* 100</f>
        <v>1.8909371567667053</v>
      </c>
    </row>
    <row r="7" spans="2:13" x14ac:dyDescent="0.3">
      <c r="C7" s="14" t="s">
        <v>137</v>
      </c>
      <c r="D7" s="18">
        <v>506</v>
      </c>
      <c r="E7" s="18">
        <v>530</v>
      </c>
      <c r="F7" s="15">
        <f>SUM(D7-E7)</f>
        <v>-24</v>
      </c>
      <c r="G7" s="16">
        <f xml:space="preserve"> F7 /E7 * 100</f>
        <v>-4.5283018867924527</v>
      </c>
    </row>
    <row r="8" spans="2:13" x14ac:dyDescent="0.3">
      <c r="C8" s="42"/>
      <c r="D8" s="81"/>
      <c r="E8" s="1"/>
    </row>
    <row r="9" spans="2:13" ht="15" thickBot="1" x14ac:dyDescent="0.35"/>
    <row r="10" spans="2:13" ht="15" customHeight="1" thickTop="1" x14ac:dyDescent="0.3">
      <c r="B10" s="77" t="s">
        <v>70</v>
      </c>
      <c r="C10" s="75" t="s">
        <v>0</v>
      </c>
      <c r="D10" s="72" t="s">
        <v>345</v>
      </c>
      <c r="E10" s="73"/>
      <c r="F10" s="74"/>
      <c r="G10" s="79" t="s">
        <v>66</v>
      </c>
    </row>
    <row r="11" spans="2:13" ht="16.2" thickBot="1" x14ac:dyDescent="0.35">
      <c r="B11" s="78"/>
      <c r="C11" s="76"/>
      <c r="D11" s="45" t="s">
        <v>3</v>
      </c>
      <c r="E11" s="45" t="s">
        <v>4</v>
      </c>
      <c r="F11" s="50" t="s">
        <v>65</v>
      </c>
      <c r="G11" s="80"/>
    </row>
    <row r="12" spans="2:13" s="4" customFormat="1" ht="16.2" thickTop="1" x14ac:dyDescent="0.3">
      <c r="B12" s="18">
        <v>1</v>
      </c>
      <c r="C12" s="18" t="s">
        <v>47</v>
      </c>
      <c r="D12" s="18">
        <v>4267</v>
      </c>
      <c r="E12" s="18">
        <v>4205</v>
      </c>
      <c r="F12" s="18">
        <v>21</v>
      </c>
      <c r="G12" s="30">
        <f>SUM(D12:F12)</f>
        <v>8493</v>
      </c>
      <c r="H12" s="56"/>
      <c r="I12" s="56"/>
      <c r="J12" s="56"/>
      <c r="K12" s="56"/>
      <c r="L12" s="56"/>
      <c r="M12" s="56"/>
    </row>
    <row r="13" spans="2:13" s="4" customFormat="1" ht="15.6" x14ac:dyDescent="0.3">
      <c r="B13" s="18">
        <v>2</v>
      </c>
      <c r="C13" s="18" t="s">
        <v>48</v>
      </c>
      <c r="D13" s="18">
        <v>4516</v>
      </c>
      <c r="E13" s="18">
        <v>4371</v>
      </c>
      <c r="F13" s="18">
        <v>19</v>
      </c>
      <c r="G13" s="29">
        <f t="shared" ref="G13:G35" si="0">SUM(D13:F13)</f>
        <v>8906</v>
      </c>
      <c r="H13" s="56"/>
      <c r="I13" s="56"/>
      <c r="J13" s="56"/>
      <c r="K13" s="56"/>
      <c r="L13" s="56"/>
      <c r="M13" s="56"/>
    </row>
    <row r="14" spans="2:13" s="4" customFormat="1" ht="15.6" x14ac:dyDescent="0.3">
      <c r="B14" s="18">
        <v>3</v>
      </c>
      <c r="C14" s="18" t="s">
        <v>49</v>
      </c>
      <c r="D14" s="18">
        <v>1606</v>
      </c>
      <c r="E14" s="18">
        <v>1527</v>
      </c>
      <c r="F14" s="18">
        <v>6</v>
      </c>
      <c r="G14" s="29">
        <f t="shared" si="0"/>
        <v>3139</v>
      </c>
      <c r="H14" s="56"/>
      <c r="I14" s="56"/>
      <c r="J14" s="56"/>
      <c r="K14" s="56"/>
      <c r="L14" s="56"/>
      <c r="M14" s="56"/>
    </row>
    <row r="15" spans="2:13" s="4" customFormat="1" ht="15.6" x14ac:dyDescent="0.3">
      <c r="B15" s="18">
        <v>4</v>
      </c>
      <c r="C15" s="18" t="s">
        <v>50</v>
      </c>
      <c r="D15">
        <v>11034</v>
      </c>
      <c r="E15">
        <v>11082</v>
      </c>
      <c r="F15" s="18">
        <v>119</v>
      </c>
      <c r="G15" s="29">
        <f t="shared" si="0"/>
        <v>22235</v>
      </c>
      <c r="H15" s="56"/>
      <c r="I15" s="56"/>
      <c r="J15" s="56"/>
      <c r="K15" s="56"/>
      <c r="L15" s="56"/>
      <c r="M15" s="56"/>
    </row>
    <row r="16" spans="2:13" s="4" customFormat="1" ht="15.6" x14ac:dyDescent="0.3">
      <c r="B16" s="18">
        <v>5</v>
      </c>
      <c r="C16" s="18" t="s">
        <v>148</v>
      </c>
      <c r="D16" s="18">
        <v>814</v>
      </c>
      <c r="E16" s="18">
        <v>607</v>
      </c>
      <c r="F16" s="18">
        <v>0</v>
      </c>
      <c r="G16" s="29">
        <f t="shared" si="0"/>
        <v>1421</v>
      </c>
      <c r="H16" s="56"/>
      <c r="I16" s="56"/>
      <c r="J16" s="56"/>
      <c r="K16" s="56"/>
      <c r="L16" s="56"/>
      <c r="M16" s="56"/>
    </row>
    <row r="17" spans="2:13" s="4" customFormat="1" ht="15.6" x14ac:dyDescent="0.3">
      <c r="B17" s="18">
        <v>6</v>
      </c>
      <c r="C17" s="18" t="s">
        <v>51</v>
      </c>
      <c r="D17">
        <v>1613</v>
      </c>
      <c r="E17" s="18">
        <v>1556</v>
      </c>
      <c r="F17" s="18">
        <v>6</v>
      </c>
      <c r="G17" s="29">
        <f t="shared" si="0"/>
        <v>3175</v>
      </c>
      <c r="H17" s="56"/>
      <c r="I17" s="56"/>
      <c r="J17" s="56"/>
      <c r="K17" s="56"/>
      <c r="L17" s="56"/>
      <c r="M17" s="56"/>
    </row>
    <row r="18" spans="2:13" s="4" customFormat="1" ht="15.6" x14ac:dyDescent="0.3">
      <c r="B18" s="18">
        <v>7</v>
      </c>
      <c r="C18" s="18" t="s">
        <v>157</v>
      </c>
      <c r="D18">
        <v>1583</v>
      </c>
      <c r="E18" s="18">
        <v>1357</v>
      </c>
      <c r="F18" s="18">
        <v>3</v>
      </c>
      <c r="G18" s="29">
        <f t="shared" si="0"/>
        <v>2943</v>
      </c>
      <c r="H18" s="56"/>
      <c r="I18" s="56"/>
      <c r="J18" s="56"/>
      <c r="K18" s="56"/>
      <c r="L18" s="56"/>
      <c r="M18" s="56"/>
    </row>
    <row r="19" spans="2:13" s="4" customFormat="1" ht="15.6" x14ac:dyDescent="0.3">
      <c r="B19" s="18">
        <v>8</v>
      </c>
      <c r="C19" s="18" t="s">
        <v>149</v>
      </c>
      <c r="D19" s="18">
        <v>794</v>
      </c>
      <c r="E19" s="18">
        <v>605</v>
      </c>
      <c r="F19" s="18">
        <v>0</v>
      </c>
      <c r="G19" s="29">
        <f t="shared" si="0"/>
        <v>1399</v>
      </c>
      <c r="H19" s="56"/>
      <c r="I19" s="56"/>
      <c r="J19" s="56"/>
      <c r="K19" s="56"/>
      <c r="L19" s="56"/>
      <c r="M19" s="56"/>
    </row>
    <row r="20" spans="2:13" s="4" customFormat="1" ht="15.6" x14ac:dyDescent="0.3">
      <c r="B20" s="18">
        <v>9</v>
      </c>
      <c r="C20" s="18" t="s">
        <v>150</v>
      </c>
      <c r="D20" s="18">
        <v>840</v>
      </c>
      <c r="E20" s="18">
        <v>789</v>
      </c>
      <c r="F20" s="18">
        <v>1</v>
      </c>
      <c r="G20" s="29">
        <f t="shared" si="0"/>
        <v>1630</v>
      </c>
      <c r="H20" s="56"/>
      <c r="I20" s="56"/>
      <c r="J20" s="56"/>
      <c r="K20" s="56"/>
      <c r="L20" s="56"/>
      <c r="M20" s="56"/>
    </row>
    <row r="21" spans="2:13" s="4" customFormat="1" ht="15.6" x14ac:dyDescent="0.3">
      <c r="B21" s="18">
        <v>10</v>
      </c>
      <c r="C21" s="18" t="s">
        <v>53</v>
      </c>
      <c r="D21" s="18">
        <v>1026</v>
      </c>
      <c r="E21" s="18">
        <v>821</v>
      </c>
      <c r="F21" s="18">
        <v>2</v>
      </c>
      <c r="G21" s="29">
        <f t="shared" si="0"/>
        <v>1849</v>
      </c>
      <c r="H21" s="56"/>
      <c r="I21" s="56"/>
      <c r="J21" s="56"/>
      <c r="K21" s="56"/>
      <c r="L21" s="56"/>
      <c r="M21" s="56"/>
    </row>
    <row r="22" spans="2:13" s="4" customFormat="1" ht="15.6" x14ac:dyDescent="0.3">
      <c r="B22" s="18">
        <v>11</v>
      </c>
      <c r="C22" s="18" t="s">
        <v>54</v>
      </c>
      <c r="D22" s="18">
        <v>544</v>
      </c>
      <c r="E22" s="18">
        <v>480</v>
      </c>
      <c r="F22" s="18">
        <v>14</v>
      </c>
      <c r="G22" s="29">
        <f t="shared" si="0"/>
        <v>1038</v>
      </c>
      <c r="H22" s="56"/>
      <c r="I22" s="56"/>
      <c r="J22" s="56"/>
      <c r="K22" s="56"/>
      <c r="L22" s="56"/>
      <c r="M22" s="56"/>
    </row>
    <row r="23" spans="2:13" s="4" customFormat="1" ht="15.6" x14ac:dyDescent="0.3">
      <c r="B23" s="18">
        <v>12</v>
      </c>
      <c r="C23" s="18" t="s">
        <v>55</v>
      </c>
      <c r="D23" s="18">
        <v>1053</v>
      </c>
      <c r="E23" s="18">
        <v>912</v>
      </c>
      <c r="F23" s="18">
        <v>7</v>
      </c>
      <c r="G23" s="29">
        <f t="shared" si="0"/>
        <v>1972</v>
      </c>
      <c r="H23" s="56"/>
      <c r="I23" s="56"/>
      <c r="J23" s="56"/>
      <c r="K23" s="56"/>
      <c r="L23" s="56"/>
      <c r="M23" s="56"/>
    </row>
    <row r="24" spans="2:13" s="4" customFormat="1" ht="15.6" x14ac:dyDescent="0.3">
      <c r="B24" s="18">
        <v>13</v>
      </c>
      <c r="C24" s="18" t="s">
        <v>56</v>
      </c>
      <c r="D24" s="18">
        <v>804</v>
      </c>
      <c r="E24" s="18">
        <v>560</v>
      </c>
      <c r="F24" s="18">
        <v>5</v>
      </c>
      <c r="G24" s="29">
        <f t="shared" si="0"/>
        <v>1369</v>
      </c>
      <c r="H24" s="56"/>
      <c r="I24" s="56"/>
      <c r="J24" s="56"/>
      <c r="K24" s="56"/>
      <c r="L24" s="56"/>
      <c r="M24" s="56"/>
    </row>
    <row r="25" spans="2:13" s="4" customFormat="1" ht="15.6" x14ac:dyDescent="0.3">
      <c r="B25" s="18">
        <v>14</v>
      </c>
      <c r="C25" s="18" t="s">
        <v>57</v>
      </c>
      <c r="D25" s="18">
        <v>666</v>
      </c>
      <c r="E25" s="18">
        <v>525</v>
      </c>
      <c r="F25" s="18">
        <v>2</v>
      </c>
      <c r="G25" s="29">
        <f t="shared" si="0"/>
        <v>1193</v>
      </c>
      <c r="H25" s="56"/>
      <c r="I25" s="56"/>
      <c r="J25" s="56"/>
      <c r="K25" s="56"/>
      <c r="L25" s="56"/>
      <c r="M25" s="56"/>
    </row>
    <row r="26" spans="2:13" s="4" customFormat="1" ht="15.6" x14ac:dyDescent="0.3">
      <c r="B26" s="18">
        <v>16</v>
      </c>
      <c r="C26" s="18" t="s">
        <v>133</v>
      </c>
      <c r="D26" s="18">
        <v>1158</v>
      </c>
      <c r="E26" s="18">
        <v>955</v>
      </c>
      <c r="F26" s="18">
        <v>1</v>
      </c>
      <c r="G26" s="29">
        <f t="shared" si="0"/>
        <v>2114</v>
      </c>
      <c r="H26" s="56"/>
      <c r="I26" s="56"/>
      <c r="J26" s="56"/>
      <c r="K26" s="56"/>
      <c r="L26" s="56"/>
      <c r="M26" s="56"/>
    </row>
    <row r="27" spans="2:13" s="4" customFormat="1" ht="15.6" x14ac:dyDescent="0.3">
      <c r="B27" s="18">
        <v>17</v>
      </c>
      <c r="C27" s="18" t="s">
        <v>58</v>
      </c>
      <c r="D27" s="18">
        <v>762</v>
      </c>
      <c r="E27" s="18">
        <v>533</v>
      </c>
      <c r="F27" s="18">
        <v>3</v>
      </c>
      <c r="G27" s="29">
        <f t="shared" si="0"/>
        <v>1298</v>
      </c>
      <c r="H27" s="56"/>
      <c r="I27" s="56"/>
      <c r="J27" s="56"/>
      <c r="K27" s="56"/>
      <c r="L27" s="56"/>
      <c r="M27" s="56"/>
    </row>
    <row r="28" spans="2:13" s="4" customFormat="1" ht="15.6" x14ac:dyDescent="0.3">
      <c r="B28" s="18">
        <v>18</v>
      </c>
      <c r="C28" s="18" t="s">
        <v>59</v>
      </c>
      <c r="D28" s="18">
        <v>1215</v>
      </c>
      <c r="E28" s="18">
        <v>959</v>
      </c>
      <c r="F28" s="18">
        <v>4</v>
      </c>
      <c r="G28" s="29">
        <f t="shared" si="0"/>
        <v>2178</v>
      </c>
      <c r="H28" s="56"/>
      <c r="I28" s="56"/>
      <c r="J28" s="56"/>
      <c r="K28" s="56"/>
      <c r="L28" s="56"/>
      <c r="M28" s="56"/>
    </row>
    <row r="29" spans="2:13" s="4" customFormat="1" ht="15.6" x14ac:dyDescent="0.3">
      <c r="B29" s="18">
        <v>19</v>
      </c>
      <c r="C29" s="18" t="s">
        <v>60</v>
      </c>
      <c r="D29" s="18">
        <v>650</v>
      </c>
      <c r="E29" s="18">
        <v>518</v>
      </c>
      <c r="F29" s="18">
        <v>3</v>
      </c>
      <c r="G29" s="29">
        <f t="shared" si="0"/>
        <v>1171</v>
      </c>
      <c r="H29" s="56"/>
      <c r="I29" s="56"/>
      <c r="J29" s="56"/>
      <c r="K29" s="56"/>
      <c r="L29" s="56"/>
      <c r="M29" s="56"/>
    </row>
    <row r="30" spans="2:13" s="4" customFormat="1" ht="15.6" x14ac:dyDescent="0.3">
      <c r="B30" s="18">
        <v>20</v>
      </c>
      <c r="C30" s="18" t="s">
        <v>61</v>
      </c>
      <c r="D30" s="18">
        <v>467</v>
      </c>
      <c r="E30" s="18">
        <v>400</v>
      </c>
      <c r="F30" s="18">
        <v>0</v>
      </c>
      <c r="G30" s="29">
        <f t="shared" si="0"/>
        <v>867</v>
      </c>
      <c r="H30" s="56"/>
      <c r="I30" s="56"/>
      <c r="J30" s="56"/>
      <c r="K30" s="56"/>
      <c r="L30" s="56"/>
      <c r="M30" s="56"/>
    </row>
    <row r="31" spans="2:13" s="4" customFormat="1" ht="15.6" x14ac:dyDescent="0.3">
      <c r="B31" s="18">
        <v>21</v>
      </c>
      <c r="C31" s="18" t="s">
        <v>62</v>
      </c>
      <c r="D31" s="18">
        <v>874</v>
      </c>
      <c r="E31" s="18">
        <v>749</v>
      </c>
      <c r="F31" s="18">
        <v>93</v>
      </c>
      <c r="G31" s="29">
        <f t="shared" si="0"/>
        <v>1716</v>
      </c>
      <c r="H31" s="56"/>
      <c r="I31" s="56"/>
      <c r="J31" s="56"/>
      <c r="K31" s="56"/>
      <c r="L31" s="56"/>
      <c r="M31" s="56"/>
    </row>
    <row r="32" spans="2:13" s="4" customFormat="1" ht="15.6" x14ac:dyDescent="0.3">
      <c r="B32" s="18">
        <v>23</v>
      </c>
      <c r="C32" s="18" t="s">
        <v>63</v>
      </c>
      <c r="D32" s="18">
        <v>804</v>
      </c>
      <c r="E32" s="18">
        <v>686</v>
      </c>
      <c r="F32" s="18">
        <v>5</v>
      </c>
      <c r="G32" s="29">
        <f>SUM(D32:F32)</f>
        <v>1495</v>
      </c>
      <c r="H32" s="56"/>
      <c r="I32" s="56"/>
      <c r="J32" s="56"/>
      <c r="K32" s="56"/>
      <c r="L32" s="56"/>
      <c r="M32" s="56"/>
    </row>
    <row r="33" spans="1:13" s="4" customFormat="1" ht="15.6" x14ac:dyDescent="0.3">
      <c r="B33" s="18">
        <v>25</v>
      </c>
      <c r="C33" s="18" t="s">
        <v>135</v>
      </c>
      <c r="D33" s="18">
        <v>7</v>
      </c>
      <c r="E33" s="18">
        <v>3</v>
      </c>
      <c r="F33" s="18">
        <v>192</v>
      </c>
      <c r="G33" s="31">
        <f>SUM(D33:F33)</f>
        <v>202</v>
      </c>
      <c r="H33" s="56"/>
      <c r="I33" s="56"/>
      <c r="J33" s="56"/>
      <c r="K33" s="56"/>
      <c r="L33" s="56"/>
      <c r="M33" s="56"/>
    </row>
    <row r="34" spans="1:13" s="4" customFormat="1" ht="16.2" thickBot="1" x14ac:dyDescent="0.35">
      <c r="B34" s="18">
        <v>26</v>
      </c>
      <c r="C34" s="18" t="s">
        <v>139</v>
      </c>
      <c r="D34" s="18">
        <v>138</v>
      </c>
      <c r="E34" s="18">
        <v>124</v>
      </c>
      <c r="F34" s="18">
        <v>0</v>
      </c>
      <c r="G34" s="31">
        <f>SUM(D34:F34)</f>
        <v>262</v>
      </c>
      <c r="H34" s="56"/>
      <c r="I34" s="56"/>
      <c r="J34" s="56"/>
      <c r="K34" s="56"/>
      <c r="L34" s="56"/>
      <c r="M34" s="56"/>
    </row>
    <row r="35" spans="1:13" s="4" customFormat="1" ht="16.8" thickTop="1" thickBot="1" x14ac:dyDescent="0.35">
      <c r="A35" s="43"/>
      <c r="B35" s="46"/>
      <c r="C35" s="47" t="s">
        <v>43</v>
      </c>
      <c r="D35" s="48">
        <f>SUM(D12:D34)</f>
        <v>37235</v>
      </c>
      <c r="E35" s="49">
        <f>SUM(E12:E34)</f>
        <v>34324</v>
      </c>
      <c r="F35" s="51">
        <f>SUM(F12:F34)</f>
        <v>506</v>
      </c>
      <c r="G35" s="28">
        <f t="shared" si="0"/>
        <v>72065</v>
      </c>
      <c r="H35" s="56"/>
      <c r="I35" s="56"/>
      <c r="J35" s="56"/>
      <c r="K35" s="56"/>
      <c r="L35" s="56"/>
      <c r="M35" s="56"/>
    </row>
    <row r="36" spans="1:13" x14ac:dyDescent="0.3">
      <c r="H36" s="56"/>
      <c r="I36" s="56"/>
      <c r="J36" s="56"/>
      <c r="K36" s="56"/>
      <c r="L36" s="56"/>
    </row>
    <row r="37" spans="1:13" x14ac:dyDescent="0.3">
      <c r="H37" s="56"/>
      <c r="I37" s="56"/>
      <c r="J37" s="56"/>
      <c r="K37" s="56"/>
      <c r="L37" s="56"/>
    </row>
    <row r="38" spans="1:13" x14ac:dyDescent="0.3">
      <c r="H38" s="56"/>
      <c r="I38" s="56"/>
      <c r="J38" s="56"/>
      <c r="K38" s="56"/>
      <c r="L38" s="56"/>
    </row>
    <row r="39" spans="1:13" x14ac:dyDescent="0.3">
      <c r="H39" s="56"/>
      <c r="I39" s="56"/>
      <c r="J39" s="56"/>
      <c r="K39" s="56"/>
      <c r="L39" s="56"/>
    </row>
    <row r="40" spans="1:13" x14ac:dyDescent="0.3">
      <c r="H40" s="56"/>
      <c r="I40" s="56"/>
      <c r="J40" s="56"/>
      <c r="K40" s="56"/>
      <c r="L40" s="56"/>
    </row>
    <row r="41" spans="1:13" x14ac:dyDescent="0.3">
      <c r="H41" s="56"/>
      <c r="I41" s="56"/>
      <c r="J41" s="56"/>
      <c r="K41" s="56"/>
      <c r="L41" s="56"/>
    </row>
    <row r="42" spans="1:13" x14ac:dyDescent="0.3">
      <c r="H42" s="56"/>
      <c r="I42" s="56"/>
      <c r="J42" s="56"/>
      <c r="K42" s="56"/>
      <c r="L42" s="56"/>
    </row>
    <row r="43" spans="1:13" x14ac:dyDescent="0.3">
      <c r="H43" s="56"/>
      <c r="I43" s="56"/>
      <c r="J43" s="56"/>
      <c r="K43" s="56"/>
      <c r="L43" s="56"/>
    </row>
    <row r="44" spans="1:13" x14ac:dyDescent="0.3">
      <c r="H44" s="56"/>
      <c r="I44" s="56"/>
      <c r="J44" s="56"/>
      <c r="K44" s="56"/>
      <c r="L44" s="56"/>
    </row>
    <row r="45" spans="1:13" x14ac:dyDescent="0.3">
      <c r="H45" s="56"/>
      <c r="I45" s="56"/>
      <c r="J45" s="56"/>
      <c r="K45" s="56"/>
      <c r="L45" s="56"/>
    </row>
    <row r="46" spans="1:13" x14ac:dyDescent="0.3">
      <c r="H46" s="56"/>
      <c r="I46" s="56"/>
      <c r="J46" s="56"/>
      <c r="K46" s="56"/>
      <c r="L46" s="56"/>
    </row>
    <row r="47" spans="1:13" x14ac:dyDescent="0.3">
      <c r="H47" s="56"/>
      <c r="I47" s="56"/>
      <c r="J47" s="56"/>
      <c r="K47" s="56"/>
      <c r="L47" s="56"/>
    </row>
    <row r="48" spans="1:13" x14ac:dyDescent="0.3">
      <c r="H48" s="56"/>
      <c r="I48" s="56"/>
      <c r="J48" s="56"/>
      <c r="K48" s="56"/>
      <c r="L48" s="56"/>
    </row>
    <row r="49" spans="8:12" x14ac:dyDescent="0.3">
      <c r="H49" s="56"/>
      <c r="I49" s="56"/>
      <c r="J49" s="56"/>
      <c r="K49" s="56"/>
      <c r="L49" s="56"/>
    </row>
  </sheetData>
  <mergeCells count="4">
    <mergeCell ref="D10:F10"/>
    <mergeCell ref="C10:C11"/>
    <mergeCell ref="B10:B11"/>
    <mergeCell ref="G10:G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85"/>
  <sheetViews>
    <sheetView topLeftCell="A70" workbookViewId="0">
      <selection activeCell="F75" sqref="F75"/>
    </sheetView>
  </sheetViews>
  <sheetFormatPr defaultRowHeight="14.4" x14ac:dyDescent="0.3"/>
  <cols>
    <col min="1" max="1" width="9.77734375" customWidth="1"/>
    <col min="2" max="2" width="15.21875" style="19" customWidth="1"/>
    <col min="3" max="3" width="9.6640625" style="25" bestFit="1" customWidth="1"/>
    <col min="4" max="4" width="9.6640625" bestFit="1" customWidth="1"/>
  </cols>
  <sheetData>
    <row r="2" spans="2:4" ht="18" x14ac:dyDescent="0.35">
      <c r="B2" s="40" t="s">
        <v>45</v>
      </c>
    </row>
    <row r="4" spans="2:4" x14ac:dyDescent="0.3">
      <c r="B4" s="20" t="s">
        <v>44</v>
      </c>
      <c r="C4" s="26" t="s">
        <v>342</v>
      </c>
      <c r="D4" s="26" t="s">
        <v>151</v>
      </c>
    </row>
    <row r="5" spans="2:4" x14ac:dyDescent="0.3">
      <c r="B5" s="66">
        <v>2010</v>
      </c>
      <c r="C5" s="67">
        <v>1</v>
      </c>
      <c r="D5" s="67"/>
    </row>
    <row r="6" spans="2:4" x14ac:dyDescent="0.3">
      <c r="B6" s="27">
        <v>2009</v>
      </c>
      <c r="C6" s="67"/>
      <c r="D6" s="61">
        <v>0</v>
      </c>
    </row>
    <row r="7" spans="2:4" x14ac:dyDescent="0.3">
      <c r="B7" s="27">
        <v>2008</v>
      </c>
      <c r="C7" s="67"/>
      <c r="D7" s="62">
        <v>0</v>
      </c>
    </row>
    <row r="8" spans="2:4" x14ac:dyDescent="0.3">
      <c r="B8" s="27">
        <v>2007</v>
      </c>
      <c r="C8" s="32">
        <v>5</v>
      </c>
      <c r="D8" s="62">
        <v>0</v>
      </c>
    </row>
    <row r="9" spans="2:4" x14ac:dyDescent="0.3">
      <c r="B9" s="27">
        <v>2006</v>
      </c>
      <c r="C9" s="32">
        <v>196</v>
      </c>
      <c r="D9" s="18">
        <v>2</v>
      </c>
    </row>
    <row r="10" spans="2:4" x14ac:dyDescent="0.3">
      <c r="B10" s="27">
        <v>2005</v>
      </c>
      <c r="C10" s="32">
        <v>8023</v>
      </c>
      <c r="D10" s="18">
        <v>175</v>
      </c>
    </row>
    <row r="11" spans="2:4" x14ac:dyDescent="0.3">
      <c r="B11" s="27">
        <v>2004</v>
      </c>
      <c r="C11" s="32">
        <v>21251</v>
      </c>
      <c r="D11" s="18">
        <v>7563</v>
      </c>
    </row>
    <row r="12" spans="2:4" x14ac:dyDescent="0.3">
      <c r="B12" s="27">
        <v>2003</v>
      </c>
      <c r="C12" s="32">
        <v>12438</v>
      </c>
      <c r="D12" s="18">
        <v>22833</v>
      </c>
    </row>
    <row r="13" spans="2:4" x14ac:dyDescent="0.3">
      <c r="B13" s="27">
        <v>2002</v>
      </c>
      <c r="C13" s="32">
        <v>7503</v>
      </c>
      <c r="D13" s="18">
        <v>11440</v>
      </c>
    </row>
    <row r="14" spans="2:4" x14ac:dyDescent="0.3">
      <c r="B14" s="27">
        <v>2001</v>
      </c>
      <c r="C14" s="32">
        <v>4984</v>
      </c>
      <c r="D14" s="18">
        <v>7654</v>
      </c>
    </row>
    <row r="15" spans="2:4" x14ac:dyDescent="0.3">
      <c r="B15" s="27">
        <v>2000</v>
      </c>
      <c r="C15" s="32">
        <v>3308</v>
      </c>
      <c r="D15" s="18">
        <v>5123</v>
      </c>
    </row>
    <row r="16" spans="2:4" x14ac:dyDescent="0.3">
      <c r="B16" s="21">
        <v>1999</v>
      </c>
      <c r="C16" s="32">
        <v>2239</v>
      </c>
      <c r="D16" s="18">
        <v>3541</v>
      </c>
    </row>
    <row r="17" spans="2:4" x14ac:dyDescent="0.3">
      <c r="B17" s="21">
        <v>1998</v>
      </c>
      <c r="C17" s="32">
        <v>1736</v>
      </c>
      <c r="D17" s="18">
        <v>2566</v>
      </c>
    </row>
    <row r="18" spans="2:4" x14ac:dyDescent="0.3">
      <c r="B18" s="21">
        <v>1997</v>
      </c>
      <c r="C18" s="32">
        <v>1353</v>
      </c>
      <c r="D18" s="18">
        <v>1976</v>
      </c>
    </row>
    <row r="19" spans="2:4" x14ac:dyDescent="0.3">
      <c r="B19" s="21">
        <v>1996</v>
      </c>
      <c r="C19" s="32">
        <v>1111</v>
      </c>
      <c r="D19" s="18">
        <v>1639</v>
      </c>
    </row>
    <row r="20" spans="2:4" x14ac:dyDescent="0.3">
      <c r="B20" s="27">
        <v>1995</v>
      </c>
      <c r="C20" s="32">
        <v>939</v>
      </c>
      <c r="D20" s="18">
        <v>1350</v>
      </c>
    </row>
    <row r="21" spans="2:4" x14ac:dyDescent="0.3">
      <c r="B21" s="21">
        <v>1994</v>
      </c>
      <c r="C21" s="32">
        <v>844</v>
      </c>
      <c r="D21" s="18">
        <v>1221</v>
      </c>
    </row>
    <row r="22" spans="2:4" x14ac:dyDescent="0.3">
      <c r="B22" s="21">
        <v>1993</v>
      </c>
      <c r="C22" s="32">
        <v>690</v>
      </c>
      <c r="D22" s="18">
        <v>997</v>
      </c>
    </row>
    <row r="23" spans="2:4" x14ac:dyDescent="0.3">
      <c r="B23" s="21">
        <v>1992</v>
      </c>
      <c r="C23" s="32">
        <v>619</v>
      </c>
      <c r="D23" s="18">
        <v>794</v>
      </c>
    </row>
    <row r="24" spans="2:4" x14ac:dyDescent="0.3">
      <c r="B24" s="21">
        <v>1991</v>
      </c>
      <c r="C24" s="32">
        <v>561</v>
      </c>
      <c r="D24" s="18">
        <v>741</v>
      </c>
    </row>
    <row r="25" spans="2:4" x14ac:dyDescent="0.3">
      <c r="B25" s="21">
        <v>1990</v>
      </c>
      <c r="C25" s="32">
        <v>497</v>
      </c>
      <c r="D25" s="18">
        <v>630</v>
      </c>
    </row>
    <row r="26" spans="2:4" x14ac:dyDescent="0.3">
      <c r="B26" s="21">
        <v>1989</v>
      </c>
      <c r="C26" s="32">
        <v>424</v>
      </c>
      <c r="D26" s="18">
        <v>520</v>
      </c>
    </row>
    <row r="27" spans="2:4" x14ac:dyDescent="0.3">
      <c r="B27" s="21">
        <v>1988</v>
      </c>
      <c r="C27" s="32">
        <v>424</v>
      </c>
      <c r="D27" s="18">
        <v>497</v>
      </c>
    </row>
    <row r="28" spans="2:4" x14ac:dyDescent="0.3">
      <c r="B28" s="21">
        <v>1987</v>
      </c>
      <c r="C28" s="32">
        <v>307</v>
      </c>
      <c r="D28" s="18">
        <v>406</v>
      </c>
    </row>
    <row r="29" spans="2:4" x14ac:dyDescent="0.3">
      <c r="B29" s="21">
        <v>1986</v>
      </c>
      <c r="C29" s="32">
        <v>307</v>
      </c>
      <c r="D29" s="18">
        <v>332</v>
      </c>
    </row>
    <row r="30" spans="2:4" x14ac:dyDescent="0.3">
      <c r="B30" s="21">
        <v>1985</v>
      </c>
      <c r="C30" s="32">
        <v>271</v>
      </c>
      <c r="D30" s="18">
        <v>307</v>
      </c>
    </row>
    <row r="31" spans="2:4" x14ac:dyDescent="0.3">
      <c r="B31" s="21">
        <v>1984</v>
      </c>
      <c r="C31" s="32">
        <v>198</v>
      </c>
      <c r="D31" s="18">
        <v>285</v>
      </c>
    </row>
    <row r="32" spans="2:4" x14ac:dyDescent="0.3">
      <c r="B32" s="21">
        <v>1983</v>
      </c>
      <c r="C32" s="32">
        <v>196</v>
      </c>
      <c r="D32" s="18">
        <v>230</v>
      </c>
    </row>
    <row r="33" spans="2:4" x14ac:dyDescent="0.3">
      <c r="B33" s="21">
        <v>1982</v>
      </c>
      <c r="C33" s="32">
        <v>180</v>
      </c>
      <c r="D33" s="18">
        <v>212</v>
      </c>
    </row>
    <row r="34" spans="2:4" x14ac:dyDescent="0.3">
      <c r="B34" s="21">
        <v>1981</v>
      </c>
      <c r="C34" s="32">
        <v>154</v>
      </c>
      <c r="D34" s="18">
        <v>172</v>
      </c>
    </row>
    <row r="35" spans="2:4" x14ac:dyDescent="0.3">
      <c r="B35" s="21">
        <v>1980</v>
      </c>
      <c r="C35" s="32">
        <v>139</v>
      </c>
      <c r="D35" s="18">
        <v>164</v>
      </c>
    </row>
    <row r="36" spans="2:4" x14ac:dyDescent="0.3">
      <c r="B36" s="21">
        <v>1979</v>
      </c>
      <c r="C36" s="32">
        <v>115</v>
      </c>
      <c r="D36" s="18">
        <v>156</v>
      </c>
    </row>
    <row r="37" spans="2:4" x14ac:dyDescent="0.3">
      <c r="B37" s="21">
        <v>1978</v>
      </c>
      <c r="C37" s="32">
        <v>110</v>
      </c>
      <c r="D37" s="18">
        <v>110</v>
      </c>
    </row>
    <row r="38" spans="2:4" x14ac:dyDescent="0.3">
      <c r="B38" s="21">
        <v>1977</v>
      </c>
      <c r="C38" s="32">
        <v>99</v>
      </c>
      <c r="D38" s="18">
        <v>110</v>
      </c>
    </row>
    <row r="39" spans="2:4" x14ac:dyDescent="0.3">
      <c r="B39" s="21">
        <v>1976</v>
      </c>
      <c r="C39" s="32">
        <v>89</v>
      </c>
      <c r="D39" s="18">
        <v>96</v>
      </c>
    </row>
    <row r="40" spans="2:4" x14ac:dyDescent="0.3">
      <c r="B40" s="21">
        <v>1975</v>
      </c>
      <c r="C40" s="32">
        <v>109</v>
      </c>
      <c r="D40" s="18">
        <v>86</v>
      </c>
    </row>
    <row r="41" spans="2:4" x14ac:dyDescent="0.3">
      <c r="B41" s="21">
        <v>1974</v>
      </c>
      <c r="C41" s="32">
        <v>87</v>
      </c>
      <c r="D41" s="18">
        <v>72</v>
      </c>
    </row>
    <row r="42" spans="2:4" x14ac:dyDescent="0.3">
      <c r="B42" s="21">
        <v>1973</v>
      </c>
      <c r="C42" s="32">
        <v>78</v>
      </c>
      <c r="D42" s="18">
        <v>93</v>
      </c>
    </row>
    <row r="43" spans="2:4" x14ac:dyDescent="0.3">
      <c r="B43" s="21">
        <v>1972</v>
      </c>
      <c r="C43" s="32">
        <v>65</v>
      </c>
      <c r="D43" s="18">
        <v>47</v>
      </c>
    </row>
    <row r="44" spans="2:4" x14ac:dyDescent="0.3">
      <c r="B44" s="21">
        <v>1971</v>
      </c>
      <c r="C44" s="32">
        <v>63</v>
      </c>
      <c r="D44" s="18">
        <v>58</v>
      </c>
    </row>
    <row r="45" spans="2:4" x14ac:dyDescent="0.3">
      <c r="B45" s="21">
        <v>1970</v>
      </c>
      <c r="C45" s="32">
        <v>53</v>
      </c>
      <c r="D45" s="18">
        <v>44</v>
      </c>
    </row>
    <row r="46" spans="2:4" x14ac:dyDescent="0.3">
      <c r="B46" s="21">
        <v>1969</v>
      </c>
      <c r="C46" s="32">
        <v>43</v>
      </c>
      <c r="D46" s="18">
        <v>41</v>
      </c>
    </row>
    <row r="47" spans="2:4" x14ac:dyDescent="0.3">
      <c r="B47" s="21">
        <v>1968</v>
      </c>
      <c r="C47" s="32">
        <v>37</v>
      </c>
      <c r="D47" s="18">
        <v>38</v>
      </c>
    </row>
    <row r="48" spans="2:4" x14ac:dyDescent="0.3">
      <c r="B48" s="21">
        <v>1967</v>
      </c>
      <c r="C48" s="32">
        <v>32</v>
      </c>
      <c r="D48" s="18">
        <v>28</v>
      </c>
    </row>
    <row r="49" spans="2:4" x14ac:dyDescent="0.3">
      <c r="B49" s="21">
        <v>1966</v>
      </c>
      <c r="C49" s="32">
        <v>41</v>
      </c>
      <c r="D49" s="18">
        <v>29</v>
      </c>
    </row>
    <row r="50" spans="2:4" x14ac:dyDescent="0.3">
      <c r="B50" s="21">
        <v>1965</v>
      </c>
      <c r="C50" s="32">
        <v>29</v>
      </c>
      <c r="D50" s="18">
        <v>17</v>
      </c>
    </row>
    <row r="51" spans="2:4" x14ac:dyDescent="0.3">
      <c r="B51" s="21">
        <v>1964</v>
      </c>
      <c r="C51" s="32">
        <v>26</v>
      </c>
      <c r="D51" s="18">
        <v>24</v>
      </c>
    </row>
    <row r="52" spans="2:4" x14ac:dyDescent="0.3">
      <c r="B52" s="21">
        <v>1963</v>
      </c>
      <c r="C52" s="32">
        <v>20</v>
      </c>
      <c r="D52" s="18">
        <v>13</v>
      </c>
    </row>
    <row r="53" spans="2:4" x14ac:dyDescent="0.3">
      <c r="B53" s="21">
        <v>1962</v>
      </c>
      <c r="C53" s="32">
        <v>13</v>
      </c>
      <c r="D53" s="18">
        <v>4</v>
      </c>
    </row>
    <row r="54" spans="2:4" x14ac:dyDescent="0.3">
      <c r="B54" s="21">
        <v>1961</v>
      </c>
      <c r="C54" s="32">
        <v>5</v>
      </c>
      <c r="D54" s="18">
        <v>4</v>
      </c>
    </row>
    <row r="55" spans="2:4" x14ac:dyDescent="0.3">
      <c r="B55" s="21">
        <v>1960</v>
      </c>
      <c r="C55" s="32">
        <v>8</v>
      </c>
      <c r="D55" s="18">
        <v>6</v>
      </c>
    </row>
    <row r="56" spans="2:4" x14ac:dyDescent="0.3">
      <c r="B56" s="21">
        <v>1959</v>
      </c>
      <c r="C56" s="32">
        <v>8</v>
      </c>
      <c r="D56" s="18">
        <v>7</v>
      </c>
    </row>
    <row r="57" spans="2:4" x14ac:dyDescent="0.3">
      <c r="B57" s="21">
        <v>1958</v>
      </c>
      <c r="C57" s="32">
        <v>8</v>
      </c>
      <c r="D57" s="18">
        <v>6</v>
      </c>
    </row>
    <row r="58" spans="2:4" x14ac:dyDescent="0.3">
      <c r="B58" s="21">
        <v>1957</v>
      </c>
      <c r="C58" s="32">
        <v>2</v>
      </c>
      <c r="D58" s="18">
        <v>2</v>
      </c>
    </row>
    <row r="59" spans="2:4" x14ac:dyDescent="0.3">
      <c r="B59" s="21">
        <v>1956</v>
      </c>
      <c r="C59" s="32">
        <v>4</v>
      </c>
      <c r="D59" s="18">
        <v>5</v>
      </c>
    </row>
    <row r="60" spans="2:4" x14ac:dyDescent="0.3">
      <c r="B60" s="21">
        <v>1955</v>
      </c>
      <c r="C60" s="32">
        <v>8</v>
      </c>
      <c r="D60" s="18">
        <v>2</v>
      </c>
    </row>
    <row r="61" spans="2:4" x14ac:dyDescent="0.3">
      <c r="B61" s="21">
        <v>1954</v>
      </c>
      <c r="C61" s="32">
        <v>6</v>
      </c>
      <c r="D61" s="18">
        <v>3</v>
      </c>
    </row>
    <row r="62" spans="2:4" x14ac:dyDescent="0.3">
      <c r="B62" s="21">
        <v>1953</v>
      </c>
      <c r="C62" s="32">
        <v>1</v>
      </c>
      <c r="D62" s="18">
        <v>1</v>
      </c>
    </row>
    <row r="63" spans="2:4" x14ac:dyDescent="0.3">
      <c r="B63" s="21">
        <v>1952</v>
      </c>
      <c r="C63" s="32">
        <v>2</v>
      </c>
      <c r="D63" s="18">
        <v>0</v>
      </c>
    </row>
    <row r="64" spans="2:4" x14ac:dyDescent="0.3">
      <c r="B64" s="21">
        <v>1951</v>
      </c>
      <c r="C64" s="32"/>
      <c r="D64" s="18">
        <v>0</v>
      </c>
    </row>
    <row r="65" spans="2:4" x14ac:dyDescent="0.3">
      <c r="B65" s="21">
        <v>1950</v>
      </c>
      <c r="D65" s="18">
        <v>2</v>
      </c>
    </row>
    <row r="66" spans="2:4" x14ac:dyDescent="0.3">
      <c r="B66" s="21">
        <v>1949</v>
      </c>
      <c r="D66" s="18">
        <v>2</v>
      </c>
    </row>
    <row r="67" spans="2:4" x14ac:dyDescent="0.3">
      <c r="B67" s="21">
        <v>1948</v>
      </c>
      <c r="C67" s="32">
        <v>1</v>
      </c>
      <c r="D67" s="62">
        <v>1</v>
      </c>
    </row>
    <row r="68" spans="2:4" x14ac:dyDescent="0.3">
      <c r="B68" s="21">
        <v>1947</v>
      </c>
      <c r="C68" s="32">
        <v>1</v>
      </c>
      <c r="D68" s="62">
        <v>0</v>
      </c>
    </row>
    <row r="69" spans="2:4" x14ac:dyDescent="0.3">
      <c r="B69" s="21">
        <v>1946</v>
      </c>
      <c r="C69" s="32"/>
      <c r="D69" s="62">
        <v>0</v>
      </c>
    </row>
    <row r="70" spans="2:4" x14ac:dyDescent="0.3">
      <c r="B70" s="21">
        <v>1945</v>
      </c>
      <c r="C70" s="32">
        <v>1</v>
      </c>
      <c r="D70" s="62">
        <v>0</v>
      </c>
    </row>
    <row r="71" spans="2:4" x14ac:dyDescent="0.3">
      <c r="B71" s="21">
        <v>1944</v>
      </c>
      <c r="C71" s="32">
        <v>2</v>
      </c>
      <c r="D71" s="62">
        <v>0</v>
      </c>
    </row>
    <row r="72" spans="2:4" x14ac:dyDescent="0.3">
      <c r="B72" s="21">
        <v>1943</v>
      </c>
      <c r="C72" s="32">
        <v>1</v>
      </c>
      <c r="D72" s="62">
        <v>1</v>
      </c>
    </row>
    <row r="73" spans="2:4" x14ac:dyDescent="0.3">
      <c r="B73" s="21">
        <v>1942</v>
      </c>
      <c r="C73" s="32"/>
      <c r="D73" s="62">
        <v>0</v>
      </c>
    </row>
    <row r="74" spans="2:4" x14ac:dyDescent="0.3">
      <c r="B74" s="21">
        <v>1941</v>
      </c>
      <c r="C74" s="32"/>
      <c r="D74" s="62">
        <v>0</v>
      </c>
    </row>
    <row r="75" spans="2:4" x14ac:dyDescent="0.3">
      <c r="B75" s="21">
        <v>1940</v>
      </c>
      <c r="C75" s="32"/>
      <c r="D75" s="62">
        <v>0</v>
      </c>
    </row>
    <row r="76" spans="2:4" x14ac:dyDescent="0.3">
      <c r="B76" s="21">
        <v>1939</v>
      </c>
      <c r="C76" s="32"/>
      <c r="D76" s="62">
        <v>0</v>
      </c>
    </row>
    <row r="77" spans="2:4" x14ac:dyDescent="0.3">
      <c r="B77" s="21">
        <v>1938</v>
      </c>
      <c r="C77" s="32"/>
      <c r="D77" s="62">
        <v>0</v>
      </c>
    </row>
    <row r="78" spans="2:4" x14ac:dyDescent="0.3">
      <c r="B78" s="21">
        <v>1937</v>
      </c>
      <c r="C78" s="32"/>
      <c r="D78" s="62">
        <v>0</v>
      </c>
    </row>
    <row r="79" spans="2:4" x14ac:dyDescent="0.3">
      <c r="B79" s="21" t="s">
        <v>64</v>
      </c>
      <c r="C79" s="32"/>
      <c r="D79" s="62">
        <v>0</v>
      </c>
    </row>
    <row r="80" spans="2:4" x14ac:dyDescent="0.3">
      <c r="B80" s="21"/>
      <c r="C80" s="82"/>
      <c r="D80" s="82"/>
    </row>
    <row r="81" spans="3:4" x14ac:dyDescent="0.3">
      <c r="C81" s="68"/>
      <c r="D81" s="25"/>
    </row>
    <row r="82" spans="3:4" x14ac:dyDescent="0.3">
      <c r="C82" s="68"/>
      <c r="D82" s="25"/>
    </row>
    <row r="83" spans="3:4" x14ac:dyDescent="0.3">
      <c r="C83" s="68"/>
    </row>
    <row r="84" spans="3:4" x14ac:dyDescent="0.3">
      <c r="C84" s="68"/>
    </row>
    <row r="85" spans="3:4" x14ac:dyDescent="0.3">
      <c r="C85" s="6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239"/>
  <sheetViews>
    <sheetView tabSelected="1" topLeftCell="A223" workbookViewId="0">
      <selection activeCell="H241" sqref="H241"/>
    </sheetView>
  </sheetViews>
  <sheetFormatPr defaultRowHeight="14.4" x14ac:dyDescent="0.3"/>
  <cols>
    <col min="2" max="2" width="17" customWidth="1"/>
    <col min="3" max="3" width="16.5546875" bestFit="1" customWidth="1"/>
    <col min="5" max="5" width="15.21875" bestFit="1" customWidth="1"/>
    <col min="6" max="6" width="16.5546875" bestFit="1" customWidth="1"/>
  </cols>
  <sheetData>
    <row r="2" spans="2:6" ht="18" x14ac:dyDescent="0.35">
      <c r="B2" s="39" t="s">
        <v>138</v>
      </c>
      <c r="E2" s="39"/>
    </row>
    <row r="4" spans="2:6" x14ac:dyDescent="0.3">
      <c r="B4" s="17" t="s">
        <v>346</v>
      </c>
      <c r="E4" s="17" t="s">
        <v>152</v>
      </c>
    </row>
    <row r="5" spans="2:6" x14ac:dyDescent="0.3">
      <c r="B5" s="17" t="s">
        <v>39</v>
      </c>
      <c r="C5" s="17" t="s">
        <v>38</v>
      </c>
      <c r="E5" s="17" t="s">
        <v>39</v>
      </c>
      <c r="F5" s="17" t="s">
        <v>38</v>
      </c>
    </row>
    <row r="6" spans="2:6" x14ac:dyDescent="0.3">
      <c r="B6" s="18" t="s">
        <v>159</v>
      </c>
      <c r="C6" s="18">
        <v>3360</v>
      </c>
      <c r="E6" s="18" t="s">
        <v>159</v>
      </c>
      <c r="F6" s="18">
        <v>3439</v>
      </c>
    </row>
    <row r="7" spans="2:6" x14ac:dyDescent="0.3">
      <c r="B7" s="18" t="s">
        <v>160</v>
      </c>
      <c r="C7" s="18">
        <v>2714</v>
      </c>
      <c r="E7" s="18" t="s">
        <v>160</v>
      </c>
      <c r="F7" s="18">
        <v>2769</v>
      </c>
    </row>
    <row r="8" spans="2:6" x14ac:dyDescent="0.3">
      <c r="B8" s="18" t="s">
        <v>161</v>
      </c>
      <c r="C8" s="18">
        <v>2044</v>
      </c>
      <c r="E8" s="18" t="s">
        <v>161</v>
      </c>
      <c r="F8" s="18">
        <v>2225</v>
      </c>
    </row>
    <row r="9" spans="2:6" x14ac:dyDescent="0.3">
      <c r="B9" s="18" t="s">
        <v>81</v>
      </c>
      <c r="C9" s="18">
        <v>2017</v>
      </c>
      <c r="E9" s="18" t="s">
        <v>81</v>
      </c>
      <c r="F9" s="18">
        <v>2083</v>
      </c>
    </row>
    <row r="10" spans="2:6" x14ac:dyDescent="0.3">
      <c r="B10" s="18" t="s">
        <v>162</v>
      </c>
      <c r="C10" s="18">
        <v>1384</v>
      </c>
      <c r="E10" s="18" t="s">
        <v>72</v>
      </c>
      <c r="F10" s="18">
        <v>1475</v>
      </c>
    </row>
    <row r="11" spans="2:6" x14ac:dyDescent="0.3">
      <c r="B11" s="18" t="s">
        <v>72</v>
      </c>
      <c r="C11" s="18">
        <v>1349</v>
      </c>
      <c r="E11" s="18" t="s">
        <v>162</v>
      </c>
      <c r="F11" s="18">
        <v>1437</v>
      </c>
    </row>
    <row r="12" spans="2:6" x14ac:dyDescent="0.3">
      <c r="B12" s="18" t="s">
        <v>103</v>
      </c>
      <c r="C12" s="18">
        <v>1201</v>
      </c>
      <c r="E12" s="18" t="s">
        <v>163</v>
      </c>
      <c r="F12" s="18">
        <v>1183</v>
      </c>
    </row>
    <row r="13" spans="2:6" x14ac:dyDescent="0.3">
      <c r="B13" s="18" t="s">
        <v>84</v>
      </c>
      <c r="C13" s="18">
        <v>1152</v>
      </c>
      <c r="E13" s="18" t="s">
        <v>84</v>
      </c>
      <c r="F13" s="18">
        <v>1136</v>
      </c>
    </row>
    <row r="14" spans="2:6" x14ac:dyDescent="0.3">
      <c r="B14" s="18" t="s">
        <v>163</v>
      </c>
      <c r="C14" s="18">
        <v>1103</v>
      </c>
      <c r="E14" s="18" t="s">
        <v>103</v>
      </c>
      <c r="F14" s="18">
        <v>1112</v>
      </c>
    </row>
    <row r="15" spans="2:6" x14ac:dyDescent="0.3">
      <c r="B15" s="18" t="s">
        <v>164</v>
      </c>
      <c r="C15" s="18">
        <v>1083</v>
      </c>
      <c r="E15" s="18" t="s">
        <v>164</v>
      </c>
      <c r="F15" s="18">
        <v>1102</v>
      </c>
    </row>
    <row r="16" spans="2:6" x14ac:dyDescent="0.3">
      <c r="B16" s="18" t="s">
        <v>165</v>
      </c>
      <c r="C16" s="18">
        <v>1040</v>
      </c>
      <c r="E16" s="18" t="s">
        <v>126</v>
      </c>
      <c r="F16" s="18">
        <v>1014</v>
      </c>
    </row>
    <row r="17" spans="2:6" x14ac:dyDescent="0.3">
      <c r="B17" s="18" t="s">
        <v>126</v>
      </c>
      <c r="C17" s="18">
        <v>858</v>
      </c>
      <c r="E17" s="18" t="s">
        <v>165</v>
      </c>
      <c r="F17" s="18">
        <v>994</v>
      </c>
    </row>
    <row r="18" spans="2:6" x14ac:dyDescent="0.3">
      <c r="B18" s="18" t="s">
        <v>166</v>
      </c>
      <c r="C18" s="18">
        <v>785</v>
      </c>
      <c r="E18" s="18" t="s">
        <v>166</v>
      </c>
      <c r="F18" s="18">
        <v>812</v>
      </c>
    </row>
    <row r="19" spans="2:6" x14ac:dyDescent="0.3">
      <c r="B19" s="18" t="s">
        <v>167</v>
      </c>
      <c r="C19" s="18">
        <v>769</v>
      </c>
      <c r="E19" s="18" t="s">
        <v>167</v>
      </c>
      <c r="F19" s="18">
        <v>787</v>
      </c>
    </row>
    <row r="20" spans="2:6" x14ac:dyDescent="0.3">
      <c r="B20" s="18" t="s">
        <v>143</v>
      </c>
      <c r="C20" s="18">
        <v>767</v>
      </c>
      <c r="E20" s="18" t="s">
        <v>143</v>
      </c>
      <c r="F20" s="18">
        <v>730</v>
      </c>
    </row>
    <row r="21" spans="2:6" x14ac:dyDescent="0.3">
      <c r="B21" s="18" t="s">
        <v>73</v>
      </c>
      <c r="C21" s="18">
        <v>723</v>
      </c>
      <c r="E21" s="18" t="s">
        <v>73</v>
      </c>
      <c r="F21" s="18">
        <v>719</v>
      </c>
    </row>
    <row r="22" spans="2:6" x14ac:dyDescent="0.3">
      <c r="B22" s="18" t="s">
        <v>168</v>
      </c>
      <c r="C22" s="18">
        <v>686</v>
      </c>
      <c r="E22" s="18" t="s">
        <v>168</v>
      </c>
      <c r="F22" s="18">
        <v>690</v>
      </c>
    </row>
    <row r="23" spans="2:6" x14ac:dyDescent="0.3">
      <c r="B23" s="18" t="s">
        <v>169</v>
      </c>
      <c r="C23" s="18">
        <v>644</v>
      </c>
      <c r="E23" s="18" t="s">
        <v>169</v>
      </c>
      <c r="F23" s="18">
        <v>677</v>
      </c>
    </row>
    <row r="24" spans="2:6" x14ac:dyDescent="0.3">
      <c r="B24" s="18" t="s">
        <v>171</v>
      </c>
      <c r="C24" s="18">
        <v>642</v>
      </c>
      <c r="E24" s="18" t="s">
        <v>170</v>
      </c>
      <c r="F24" s="18">
        <v>672</v>
      </c>
    </row>
    <row r="25" spans="2:6" x14ac:dyDescent="0.3">
      <c r="B25" s="18" t="s">
        <v>174</v>
      </c>
      <c r="C25" s="18">
        <v>640</v>
      </c>
      <c r="E25" s="18" t="s">
        <v>171</v>
      </c>
      <c r="F25" s="18">
        <v>640</v>
      </c>
    </row>
    <row r="26" spans="2:6" x14ac:dyDescent="0.3">
      <c r="B26" s="18" t="s">
        <v>173</v>
      </c>
      <c r="C26" s="18">
        <v>629</v>
      </c>
      <c r="E26" s="18" t="s">
        <v>172</v>
      </c>
      <c r="F26" s="18">
        <v>637</v>
      </c>
    </row>
    <row r="27" spans="2:6" x14ac:dyDescent="0.3">
      <c r="B27" s="18" t="s">
        <v>172</v>
      </c>
      <c r="C27" s="18">
        <v>607</v>
      </c>
      <c r="E27" s="18" t="s">
        <v>173</v>
      </c>
      <c r="F27" s="18">
        <v>630</v>
      </c>
    </row>
    <row r="28" spans="2:6" x14ac:dyDescent="0.3">
      <c r="B28" s="18" t="s">
        <v>112</v>
      </c>
      <c r="C28" s="18">
        <v>597</v>
      </c>
      <c r="E28" s="18" t="s">
        <v>112</v>
      </c>
      <c r="F28" s="18">
        <v>625</v>
      </c>
    </row>
    <row r="29" spans="2:6" x14ac:dyDescent="0.3">
      <c r="B29" s="18" t="s">
        <v>175</v>
      </c>
      <c r="C29" s="18">
        <v>574</v>
      </c>
      <c r="E29" s="18" t="s">
        <v>174</v>
      </c>
      <c r="F29" s="18">
        <v>623</v>
      </c>
    </row>
    <row r="30" spans="2:6" x14ac:dyDescent="0.3">
      <c r="B30" s="18" t="s">
        <v>170</v>
      </c>
      <c r="C30" s="18">
        <v>572</v>
      </c>
      <c r="E30" s="18" t="s">
        <v>74</v>
      </c>
      <c r="F30" s="18">
        <v>598</v>
      </c>
    </row>
    <row r="31" spans="2:6" x14ac:dyDescent="0.3">
      <c r="B31" s="18" t="s">
        <v>176</v>
      </c>
      <c r="C31" s="18">
        <v>545</v>
      </c>
      <c r="E31" s="18" t="s">
        <v>175</v>
      </c>
      <c r="F31" s="18">
        <v>598</v>
      </c>
    </row>
    <row r="32" spans="2:6" x14ac:dyDescent="0.3">
      <c r="B32" s="18" t="s">
        <v>74</v>
      </c>
      <c r="C32" s="18">
        <v>533</v>
      </c>
      <c r="E32" s="18" t="s">
        <v>176</v>
      </c>
      <c r="F32" s="18">
        <v>587</v>
      </c>
    </row>
    <row r="33" spans="2:6" x14ac:dyDescent="0.3">
      <c r="B33" s="18" t="s">
        <v>177</v>
      </c>
      <c r="C33" s="18">
        <v>518</v>
      </c>
      <c r="E33" s="18" t="s">
        <v>85</v>
      </c>
      <c r="F33" s="18">
        <v>521</v>
      </c>
    </row>
    <row r="34" spans="2:6" x14ac:dyDescent="0.3">
      <c r="B34" s="18" t="s">
        <v>85</v>
      </c>
      <c r="C34" s="18">
        <v>497</v>
      </c>
      <c r="E34" s="18" t="s">
        <v>120</v>
      </c>
      <c r="F34" s="18">
        <v>488</v>
      </c>
    </row>
    <row r="35" spans="2:6" x14ac:dyDescent="0.3">
      <c r="B35" s="18" t="s">
        <v>120</v>
      </c>
      <c r="C35" s="18">
        <v>476</v>
      </c>
      <c r="E35" s="18" t="s">
        <v>177</v>
      </c>
      <c r="F35" s="18">
        <v>478</v>
      </c>
    </row>
    <row r="36" spans="2:6" x14ac:dyDescent="0.3">
      <c r="B36" s="18" t="s">
        <v>180</v>
      </c>
      <c r="C36" s="18">
        <v>468</v>
      </c>
      <c r="E36" s="18" t="s">
        <v>178</v>
      </c>
      <c r="F36" s="18">
        <v>473</v>
      </c>
    </row>
    <row r="37" spans="2:6" x14ac:dyDescent="0.3">
      <c r="B37" s="18" t="s">
        <v>182</v>
      </c>
      <c r="C37" s="18">
        <v>451</v>
      </c>
      <c r="E37" s="18" t="s">
        <v>179</v>
      </c>
      <c r="F37" s="18">
        <v>443</v>
      </c>
    </row>
    <row r="38" spans="2:6" x14ac:dyDescent="0.3">
      <c r="B38" s="18" t="s">
        <v>89</v>
      </c>
      <c r="C38" s="18">
        <v>423</v>
      </c>
      <c r="E38" s="18" t="s">
        <v>89</v>
      </c>
      <c r="F38" s="18">
        <v>439</v>
      </c>
    </row>
    <row r="39" spans="2:6" x14ac:dyDescent="0.3">
      <c r="B39" s="18" t="s">
        <v>98</v>
      </c>
      <c r="C39" s="18">
        <v>418</v>
      </c>
      <c r="E39" s="18" t="s">
        <v>180</v>
      </c>
      <c r="F39" s="18">
        <v>434</v>
      </c>
    </row>
    <row r="40" spans="2:6" x14ac:dyDescent="0.3">
      <c r="B40" s="18" t="s">
        <v>183</v>
      </c>
      <c r="C40" s="18">
        <v>412</v>
      </c>
      <c r="E40" s="18" t="s">
        <v>113</v>
      </c>
      <c r="F40" s="18">
        <v>432</v>
      </c>
    </row>
    <row r="41" spans="2:6" x14ac:dyDescent="0.3">
      <c r="B41" s="18" t="s">
        <v>178</v>
      </c>
      <c r="C41" s="18">
        <v>409</v>
      </c>
      <c r="E41" s="18" t="s">
        <v>181</v>
      </c>
      <c r="F41" s="18">
        <v>417</v>
      </c>
    </row>
    <row r="42" spans="2:6" x14ac:dyDescent="0.3">
      <c r="B42" s="18" t="s">
        <v>179</v>
      </c>
      <c r="C42" s="18">
        <v>400</v>
      </c>
      <c r="E42" s="18" t="s">
        <v>182</v>
      </c>
      <c r="F42" s="18">
        <v>410</v>
      </c>
    </row>
    <row r="43" spans="2:6" x14ac:dyDescent="0.3">
      <c r="B43" s="18" t="s">
        <v>181</v>
      </c>
      <c r="C43" s="18">
        <v>397</v>
      </c>
      <c r="E43" s="18" t="s">
        <v>183</v>
      </c>
      <c r="F43" s="18">
        <v>408</v>
      </c>
    </row>
    <row r="44" spans="2:6" x14ac:dyDescent="0.3">
      <c r="B44" s="18" t="s">
        <v>184</v>
      </c>
      <c r="C44" s="18">
        <v>388</v>
      </c>
      <c r="E44" s="18" t="s">
        <v>184</v>
      </c>
      <c r="F44" s="18">
        <v>405</v>
      </c>
    </row>
    <row r="45" spans="2:6" x14ac:dyDescent="0.3">
      <c r="B45" s="18" t="s">
        <v>186</v>
      </c>
      <c r="C45" s="18">
        <v>382</v>
      </c>
      <c r="E45" s="18" t="s">
        <v>98</v>
      </c>
      <c r="F45" s="18">
        <v>403</v>
      </c>
    </row>
    <row r="46" spans="2:6" x14ac:dyDescent="0.3">
      <c r="B46" s="18" t="s">
        <v>113</v>
      </c>
      <c r="C46" s="18">
        <v>376</v>
      </c>
      <c r="E46" s="18" t="s">
        <v>185</v>
      </c>
      <c r="F46" s="18">
        <v>394</v>
      </c>
    </row>
    <row r="47" spans="2:6" x14ac:dyDescent="0.3">
      <c r="B47" s="18" t="s">
        <v>107</v>
      </c>
      <c r="C47" s="18">
        <v>363</v>
      </c>
      <c r="E47" s="18" t="s">
        <v>186</v>
      </c>
      <c r="F47" s="18">
        <v>387</v>
      </c>
    </row>
    <row r="48" spans="2:6" x14ac:dyDescent="0.3">
      <c r="B48" s="18" t="s">
        <v>196</v>
      </c>
      <c r="C48" s="18">
        <v>347</v>
      </c>
      <c r="E48" s="18" t="s">
        <v>187</v>
      </c>
      <c r="F48" s="18">
        <v>366</v>
      </c>
    </row>
    <row r="49" spans="2:6" x14ac:dyDescent="0.3">
      <c r="B49" s="18" t="s">
        <v>108</v>
      </c>
      <c r="C49" s="18">
        <v>344</v>
      </c>
      <c r="E49" s="18" t="s">
        <v>107</v>
      </c>
      <c r="F49" s="18">
        <v>365</v>
      </c>
    </row>
    <row r="50" spans="2:6" x14ac:dyDescent="0.3">
      <c r="B50" s="18" t="s">
        <v>189</v>
      </c>
      <c r="C50" s="18">
        <v>334</v>
      </c>
      <c r="E50" s="18" t="s">
        <v>188</v>
      </c>
      <c r="F50" s="18">
        <v>359</v>
      </c>
    </row>
    <row r="51" spans="2:6" x14ac:dyDescent="0.3">
      <c r="B51" s="18" t="s">
        <v>193</v>
      </c>
      <c r="C51" s="18">
        <v>332</v>
      </c>
      <c r="E51" s="18" t="s">
        <v>189</v>
      </c>
      <c r="F51" s="18">
        <v>355</v>
      </c>
    </row>
    <row r="52" spans="2:6" x14ac:dyDescent="0.3">
      <c r="B52" s="18" t="s">
        <v>191</v>
      </c>
      <c r="C52" s="18">
        <v>327</v>
      </c>
      <c r="E52" s="18" t="s">
        <v>190</v>
      </c>
      <c r="F52" s="18">
        <v>353</v>
      </c>
    </row>
    <row r="53" spans="2:6" x14ac:dyDescent="0.3">
      <c r="B53" s="18" t="s">
        <v>86</v>
      </c>
      <c r="C53" s="18">
        <v>320</v>
      </c>
      <c r="E53" s="18" t="s">
        <v>191</v>
      </c>
      <c r="F53" s="18">
        <v>352</v>
      </c>
    </row>
    <row r="54" spans="2:6" x14ac:dyDescent="0.3">
      <c r="B54" s="18" t="s">
        <v>187</v>
      </c>
      <c r="C54" s="18">
        <v>316</v>
      </c>
      <c r="E54" s="18" t="s">
        <v>192</v>
      </c>
      <c r="F54" s="18">
        <v>333</v>
      </c>
    </row>
    <row r="55" spans="2:6" x14ac:dyDescent="0.3">
      <c r="B55" s="18" t="s">
        <v>188</v>
      </c>
      <c r="C55" s="18">
        <v>314</v>
      </c>
      <c r="E55" s="18" t="s">
        <v>193</v>
      </c>
      <c r="F55" s="18">
        <v>333</v>
      </c>
    </row>
    <row r="56" spans="2:6" x14ac:dyDescent="0.3">
      <c r="B56" s="18" t="s">
        <v>197</v>
      </c>
      <c r="C56" s="18">
        <v>314</v>
      </c>
      <c r="E56" s="18" t="s">
        <v>194</v>
      </c>
      <c r="F56" s="18">
        <v>331</v>
      </c>
    </row>
    <row r="57" spans="2:6" x14ac:dyDescent="0.3">
      <c r="B57" s="18" t="s">
        <v>190</v>
      </c>
      <c r="C57" s="18">
        <v>307</v>
      </c>
      <c r="E57" s="18" t="s">
        <v>195</v>
      </c>
      <c r="F57" s="18">
        <v>329</v>
      </c>
    </row>
    <row r="58" spans="2:6" x14ac:dyDescent="0.3">
      <c r="B58" s="18" t="s">
        <v>185</v>
      </c>
      <c r="C58" s="18">
        <v>303</v>
      </c>
      <c r="E58" s="18" t="s">
        <v>108</v>
      </c>
      <c r="F58" s="18">
        <v>327</v>
      </c>
    </row>
    <row r="59" spans="2:6" x14ac:dyDescent="0.3">
      <c r="B59" s="18" t="s">
        <v>90</v>
      </c>
      <c r="C59" s="18">
        <v>293</v>
      </c>
      <c r="E59" s="18" t="s">
        <v>196</v>
      </c>
      <c r="F59" s="18">
        <v>326</v>
      </c>
    </row>
    <row r="60" spans="2:6" x14ac:dyDescent="0.3">
      <c r="B60" s="18" t="s">
        <v>192</v>
      </c>
      <c r="C60" s="18">
        <v>288</v>
      </c>
      <c r="E60" s="18" t="s">
        <v>197</v>
      </c>
      <c r="F60" s="18">
        <v>325</v>
      </c>
    </row>
    <row r="61" spans="2:6" x14ac:dyDescent="0.3">
      <c r="B61" s="18" t="s">
        <v>194</v>
      </c>
      <c r="C61" s="18">
        <v>279</v>
      </c>
      <c r="E61" s="18" t="s">
        <v>198</v>
      </c>
      <c r="F61" s="18">
        <v>314</v>
      </c>
    </row>
    <row r="62" spans="2:6" x14ac:dyDescent="0.3">
      <c r="B62" s="18" t="s">
        <v>199</v>
      </c>
      <c r="C62" s="18">
        <v>278</v>
      </c>
      <c r="E62" s="18" t="s">
        <v>127</v>
      </c>
      <c r="F62" s="18">
        <v>311</v>
      </c>
    </row>
    <row r="63" spans="2:6" x14ac:dyDescent="0.3">
      <c r="B63" s="18" t="s">
        <v>202</v>
      </c>
      <c r="C63" s="18">
        <v>274</v>
      </c>
      <c r="E63" s="18" t="s">
        <v>199</v>
      </c>
      <c r="F63" s="18">
        <v>295</v>
      </c>
    </row>
    <row r="64" spans="2:6" x14ac:dyDescent="0.3">
      <c r="B64" s="18" t="s">
        <v>195</v>
      </c>
      <c r="C64" s="18">
        <v>272</v>
      </c>
      <c r="E64" s="18" t="s">
        <v>90</v>
      </c>
      <c r="F64" s="18">
        <v>287</v>
      </c>
    </row>
    <row r="65" spans="2:6" x14ac:dyDescent="0.3">
      <c r="B65" s="18" t="s">
        <v>203</v>
      </c>
      <c r="C65" s="18">
        <v>269</v>
      </c>
      <c r="E65" s="18" t="s">
        <v>86</v>
      </c>
      <c r="F65" s="18">
        <v>286</v>
      </c>
    </row>
    <row r="66" spans="2:6" x14ac:dyDescent="0.3">
      <c r="B66" s="18" t="s">
        <v>198</v>
      </c>
      <c r="C66" s="18">
        <v>268</v>
      </c>
      <c r="E66" s="18" t="s">
        <v>82</v>
      </c>
      <c r="F66" s="18">
        <v>283</v>
      </c>
    </row>
    <row r="67" spans="2:6" x14ac:dyDescent="0.3">
      <c r="B67" s="18" t="s">
        <v>205</v>
      </c>
      <c r="C67" s="18">
        <v>266</v>
      </c>
      <c r="E67" s="18" t="s">
        <v>200</v>
      </c>
      <c r="F67" s="18">
        <v>271</v>
      </c>
    </row>
    <row r="68" spans="2:6" x14ac:dyDescent="0.3">
      <c r="B68" s="18" t="s">
        <v>206</v>
      </c>
      <c r="C68" s="18">
        <v>262</v>
      </c>
      <c r="E68" s="18" t="s">
        <v>201</v>
      </c>
      <c r="F68" s="18">
        <v>268</v>
      </c>
    </row>
    <row r="69" spans="2:6" x14ac:dyDescent="0.3">
      <c r="B69" s="18" t="s">
        <v>200</v>
      </c>
      <c r="C69" s="18">
        <v>257</v>
      </c>
      <c r="E69" s="18" t="s">
        <v>202</v>
      </c>
      <c r="F69" s="18">
        <v>266</v>
      </c>
    </row>
    <row r="70" spans="2:6" x14ac:dyDescent="0.3">
      <c r="B70" s="18" t="s">
        <v>204</v>
      </c>
      <c r="C70" s="18">
        <v>244</v>
      </c>
      <c r="E70" s="18" t="s">
        <v>203</v>
      </c>
      <c r="F70" s="18">
        <v>264</v>
      </c>
    </row>
    <row r="71" spans="2:6" x14ac:dyDescent="0.3">
      <c r="B71" s="18" t="s">
        <v>201</v>
      </c>
      <c r="C71" s="18">
        <v>235</v>
      </c>
      <c r="E71" s="18" t="s">
        <v>204</v>
      </c>
      <c r="F71" s="18">
        <v>264</v>
      </c>
    </row>
    <row r="72" spans="2:6" x14ac:dyDescent="0.3">
      <c r="B72" s="18" t="s">
        <v>214</v>
      </c>
      <c r="C72" s="18">
        <v>218</v>
      </c>
      <c r="E72" s="18" t="s">
        <v>205</v>
      </c>
      <c r="F72" s="18">
        <v>262</v>
      </c>
    </row>
    <row r="73" spans="2:6" x14ac:dyDescent="0.3">
      <c r="B73" s="18" t="s">
        <v>127</v>
      </c>
      <c r="C73" s="18">
        <v>216</v>
      </c>
      <c r="E73" s="18" t="s">
        <v>206</v>
      </c>
      <c r="F73" s="18">
        <v>240</v>
      </c>
    </row>
    <row r="74" spans="2:6" x14ac:dyDescent="0.3">
      <c r="B74" s="18" t="s">
        <v>209</v>
      </c>
      <c r="C74" s="18">
        <v>213</v>
      </c>
      <c r="E74" s="18" t="s">
        <v>207</v>
      </c>
      <c r="F74" s="18">
        <v>231</v>
      </c>
    </row>
    <row r="75" spans="2:6" x14ac:dyDescent="0.3">
      <c r="B75" s="18" t="s">
        <v>207</v>
      </c>
      <c r="C75" s="18">
        <v>210</v>
      </c>
      <c r="E75" s="18" t="s">
        <v>208</v>
      </c>
      <c r="F75" s="18">
        <v>230</v>
      </c>
    </row>
    <row r="76" spans="2:6" x14ac:dyDescent="0.3">
      <c r="B76" s="18" t="s">
        <v>225</v>
      </c>
      <c r="C76" s="18">
        <v>210</v>
      </c>
      <c r="E76" s="18" t="s">
        <v>209</v>
      </c>
      <c r="F76" s="18">
        <v>225</v>
      </c>
    </row>
    <row r="77" spans="2:6" x14ac:dyDescent="0.3">
      <c r="B77" s="18" t="s">
        <v>210</v>
      </c>
      <c r="C77" s="18">
        <v>209</v>
      </c>
      <c r="E77" s="18" t="s">
        <v>210</v>
      </c>
      <c r="F77" s="18">
        <v>214</v>
      </c>
    </row>
    <row r="78" spans="2:6" x14ac:dyDescent="0.3">
      <c r="B78" s="18" t="s">
        <v>211</v>
      </c>
      <c r="C78" s="18">
        <v>206</v>
      </c>
      <c r="E78" s="18" t="s">
        <v>211</v>
      </c>
      <c r="F78" s="18">
        <v>212</v>
      </c>
    </row>
    <row r="79" spans="2:6" x14ac:dyDescent="0.3">
      <c r="B79" s="18" t="s">
        <v>82</v>
      </c>
      <c r="C79" s="18">
        <v>205</v>
      </c>
      <c r="E79" s="18" t="s">
        <v>212</v>
      </c>
      <c r="F79" s="18">
        <v>210</v>
      </c>
    </row>
    <row r="80" spans="2:6" x14ac:dyDescent="0.3">
      <c r="B80" s="18" t="s">
        <v>216</v>
      </c>
      <c r="C80" s="18">
        <v>205</v>
      </c>
      <c r="E80" s="18" t="s">
        <v>213</v>
      </c>
      <c r="F80" s="18">
        <v>201</v>
      </c>
    </row>
    <row r="81" spans="2:6" x14ac:dyDescent="0.3">
      <c r="B81" s="18" t="s">
        <v>212</v>
      </c>
      <c r="C81" s="18">
        <v>201</v>
      </c>
      <c r="E81" s="18" t="s">
        <v>214</v>
      </c>
      <c r="F81" s="18">
        <v>198</v>
      </c>
    </row>
    <row r="82" spans="2:6" x14ac:dyDescent="0.3">
      <c r="B82" s="18" t="s">
        <v>223</v>
      </c>
      <c r="C82" s="18">
        <v>200</v>
      </c>
      <c r="E82" s="18" t="s">
        <v>215</v>
      </c>
      <c r="F82" s="18">
        <v>198</v>
      </c>
    </row>
    <row r="83" spans="2:6" x14ac:dyDescent="0.3">
      <c r="B83" s="18" t="s">
        <v>219</v>
      </c>
      <c r="C83" s="18">
        <v>198</v>
      </c>
      <c r="E83" s="18" t="s">
        <v>216</v>
      </c>
      <c r="F83" s="18">
        <v>192</v>
      </c>
    </row>
    <row r="84" spans="2:6" x14ac:dyDescent="0.3">
      <c r="B84" s="18" t="s">
        <v>215</v>
      </c>
      <c r="C84" s="18">
        <v>190</v>
      </c>
      <c r="E84" s="18" t="s">
        <v>217</v>
      </c>
      <c r="F84" s="18">
        <v>190</v>
      </c>
    </row>
    <row r="85" spans="2:6" x14ac:dyDescent="0.3">
      <c r="B85" s="18" t="s">
        <v>208</v>
      </c>
      <c r="C85" s="18">
        <v>188</v>
      </c>
      <c r="E85" s="18" t="s">
        <v>144</v>
      </c>
      <c r="F85" s="18">
        <v>189</v>
      </c>
    </row>
    <row r="86" spans="2:6" x14ac:dyDescent="0.3">
      <c r="B86" s="18" t="s">
        <v>230</v>
      </c>
      <c r="C86" s="18">
        <v>184</v>
      </c>
      <c r="E86" s="18" t="s">
        <v>218</v>
      </c>
      <c r="F86" s="18">
        <v>187</v>
      </c>
    </row>
    <row r="87" spans="2:6" x14ac:dyDescent="0.3">
      <c r="B87" s="18" t="s">
        <v>224</v>
      </c>
      <c r="C87" s="18">
        <v>184</v>
      </c>
      <c r="E87" s="18" t="s">
        <v>219</v>
      </c>
      <c r="F87" s="18">
        <v>187</v>
      </c>
    </row>
    <row r="88" spans="2:6" x14ac:dyDescent="0.3">
      <c r="B88" s="18" t="s">
        <v>144</v>
      </c>
      <c r="C88" s="18">
        <v>183</v>
      </c>
      <c r="E88" s="18" t="s">
        <v>220</v>
      </c>
      <c r="F88" s="18">
        <v>185</v>
      </c>
    </row>
    <row r="89" spans="2:6" x14ac:dyDescent="0.3">
      <c r="B89" s="18" t="s">
        <v>221</v>
      </c>
      <c r="C89" s="18">
        <v>183</v>
      </c>
      <c r="E89" s="18" t="s">
        <v>221</v>
      </c>
      <c r="F89" s="18">
        <v>183</v>
      </c>
    </row>
    <row r="90" spans="2:6" x14ac:dyDescent="0.3">
      <c r="B90" s="18" t="s">
        <v>217</v>
      </c>
      <c r="C90" s="18">
        <v>181</v>
      </c>
      <c r="E90" s="18" t="s">
        <v>222</v>
      </c>
      <c r="F90" s="18">
        <v>180</v>
      </c>
    </row>
    <row r="91" spans="2:6" x14ac:dyDescent="0.3">
      <c r="B91" s="18" t="s">
        <v>220</v>
      </c>
      <c r="C91" s="18">
        <v>179</v>
      </c>
      <c r="E91" s="18" t="s">
        <v>223</v>
      </c>
      <c r="F91" s="18">
        <v>179</v>
      </c>
    </row>
    <row r="92" spans="2:6" x14ac:dyDescent="0.3">
      <c r="B92" s="18" t="s">
        <v>234</v>
      </c>
      <c r="C92" s="18">
        <v>176</v>
      </c>
      <c r="E92" s="18" t="s">
        <v>224</v>
      </c>
      <c r="F92" s="18">
        <v>176</v>
      </c>
    </row>
    <row r="93" spans="2:6" x14ac:dyDescent="0.3">
      <c r="B93" s="18" t="s">
        <v>229</v>
      </c>
      <c r="C93" s="18">
        <v>174</v>
      </c>
      <c r="E93" s="18" t="s">
        <v>225</v>
      </c>
      <c r="F93" s="18">
        <v>176</v>
      </c>
    </row>
    <row r="94" spans="2:6" x14ac:dyDescent="0.3">
      <c r="B94" s="18" t="s">
        <v>231</v>
      </c>
      <c r="C94" s="18">
        <v>174</v>
      </c>
      <c r="E94" s="18" t="s">
        <v>226</v>
      </c>
      <c r="F94" s="18">
        <v>175</v>
      </c>
    </row>
    <row r="95" spans="2:6" x14ac:dyDescent="0.3">
      <c r="B95" s="18" t="s">
        <v>228</v>
      </c>
      <c r="C95" s="18">
        <v>173</v>
      </c>
      <c r="E95" s="18" t="s">
        <v>227</v>
      </c>
      <c r="F95" s="18">
        <v>175</v>
      </c>
    </row>
    <row r="96" spans="2:6" x14ac:dyDescent="0.3">
      <c r="B96" s="18" t="s">
        <v>226</v>
      </c>
      <c r="C96" s="18">
        <v>172</v>
      </c>
      <c r="E96" s="18" t="s">
        <v>109</v>
      </c>
      <c r="F96" s="18">
        <v>173</v>
      </c>
    </row>
    <row r="97" spans="2:6" x14ac:dyDescent="0.3">
      <c r="B97" s="18" t="s">
        <v>227</v>
      </c>
      <c r="C97" s="18">
        <v>172</v>
      </c>
      <c r="E97" s="18" t="s">
        <v>228</v>
      </c>
      <c r="F97" s="18">
        <v>169</v>
      </c>
    </row>
    <row r="98" spans="2:6" x14ac:dyDescent="0.3">
      <c r="B98" s="18" t="s">
        <v>232</v>
      </c>
      <c r="C98" s="18">
        <v>171</v>
      </c>
      <c r="E98" s="18" t="s">
        <v>105</v>
      </c>
      <c r="F98" s="18">
        <v>168</v>
      </c>
    </row>
    <row r="99" spans="2:6" x14ac:dyDescent="0.3">
      <c r="B99" s="18" t="s">
        <v>213</v>
      </c>
      <c r="C99" s="18">
        <v>167</v>
      </c>
      <c r="E99" s="18" t="s">
        <v>229</v>
      </c>
      <c r="F99" s="18">
        <v>166</v>
      </c>
    </row>
    <row r="100" spans="2:6" x14ac:dyDescent="0.3">
      <c r="B100" s="18" t="s">
        <v>237</v>
      </c>
      <c r="C100" s="18">
        <v>167</v>
      </c>
      <c r="E100" s="18" t="s">
        <v>230</v>
      </c>
      <c r="F100" s="18">
        <v>165</v>
      </c>
    </row>
    <row r="101" spans="2:6" x14ac:dyDescent="0.3">
      <c r="B101" s="18" t="s">
        <v>105</v>
      </c>
      <c r="C101" s="18">
        <v>166</v>
      </c>
      <c r="E101" s="18" t="s">
        <v>231</v>
      </c>
      <c r="F101" s="18">
        <v>165</v>
      </c>
    </row>
    <row r="102" spans="2:6" x14ac:dyDescent="0.3">
      <c r="B102" s="18" t="s">
        <v>240</v>
      </c>
      <c r="C102" s="18">
        <v>161</v>
      </c>
      <c r="E102" s="18" t="s">
        <v>146</v>
      </c>
      <c r="F102" s="18">
        <v>165</v>
      </c>
    </row>
    <row r="103" spans="2:6" x14ac:dyDescent="0.3">
      <c r="B103" s="18" t="s">
        <v>109</v>
      </c>
      <c r="C103" s="18">
        <v>161</v>
      </c>
      <c r="E103" s="18" t="s">
        <v>232</v>
      </c>
      <c r="F103" s="18">
        <v>161</v>
      </c>
    </row>
    <row r="104" spans="2:6" x14ac:dyDescent="0.3">
      <c r="B104" s="18" t="s">
        <v>146</v>
      </c>
      <c r="C104" s="18">
        <v>160</v>
      </c>
      <c r="E104" s="18" t="s">
        <v>145</v>
      </c>
      <c r="F104" s="18">
        <v>156</v>
      </c>
    </row>
    <row r="105" spans="2:6" x14ac:dyDescent="0.3">
      <c r="B105" s="18" t="s">
        <v>87</v>
      </c>
      <c r="C105" s="18">
        <v>159</v>
      </c>
      <c r="E105" s="18" t="s">
        <v>87</v>
      </c>
      <c r="F105" s="18">
        <v>156</v>
      </c>
    </row>
    <row r="106" spans="2:6" x14ac:dyDescent="0.3">
      <c r="B106" s="18" t="s">
        <v>145</v>
      </c>
      <c r="C106" s="18">
        <v>158</v>
      </c>
      <c r="E106" s="18" t="s">
        <v>233</v>
      </c>
      <c r="F106" s="18">
        <v>155</v>
      </c>
    </row>
    <row r="107" spans="2:6" x14ac:dyDescent="0.3">
      <c r="B107" s="18" t="s">
        <v>218</v>
      </c>
      <c r="C107" s="18">
        <v>157</v>
      </c>
      <c r="E107" s="18" t="s">
        <v>114</v>
      </c>
      <c r="F107" s="18">
        <v>152</v>
      </c>
    </row>
    <row r="108" spans="2:6" x14ac:dyDescent="0.3">
      <c r="B108" s="18" t="s">
        <v>242</v>
      </c>
      <c r="C108" s="18">
        <v>154</v>
      </c>
      <c r="E108" s="18" t="s">
        <v>234</v>
      </c>
      <c r="F108" s="18">
        <v>151</v>
      </c>
    </row>
    <row r="109" spans="2:6" x14ac:dyDescent="0.3">
      <c r="B109" s="18" t="s">
        <v>250</v>
      </c>
      <c r="C109" s="18">
        <v>150</v>
      </c>
      <c r="E109" s="18" t="s">
        <v>235</v>
      </c>
      <c r="F109" s="18">
        <v>150</v>
      </c>
    </row>
    <row r="110" spans="2:6" x14ac:dyDescent="0.3">
      <c r="B110" s="18" t="s">
        <v>251</v>
      </c>
      <c r="C110" s="18">
        <v>148</v>
      </c>
      <c r="E110" s="18" t="s">
        <v>236</v>
      </c>
      <c r="F110" s="18">
        <v>145</v>
      </c>
    </row>
    <row r="111" spans="2:6" x14ac:dyDescent="0.3">
      <c r="B111" s="18" t="s">
        <v>222</v>
      </c>
      <c r="C111" s="18">
        <v>147</v>
      </c>
      <c r="E111" s="18" t="s">
        <v>237</v>
      </c>
      <c r="F111" s="18">
        <v>144</v>
      </c>
    </row>
    <row r="112" spans="2:6" x14ac:dyDescent="0.3">
      <c r="B112" s="18" t="s">
        <v>238</v>
      </c>
      <c r="C112" s="18">
        <v>147</v>
      </c>
      <c r="E112" s="18" t="s">
        <v>238</v>
      </c>
      <c r="F112" s="18">
        <v>143</v>
      </c>
    </row>
    <row r="113" spans="2:6" x14ac:dyDescent="0.3">
      <c r="B113" s="18" t="s">
        <v>244</v>
      </c>
      <c r="C113" s="18">
        <v>145</v>
      </c>
      <c r="E113" s="18" t="s">
        <v>99</v>
      </c>
      <c r="F113" s="18">
        <v>141</v>
      </c>
    </row>
    <row r="114" spans="2:6" x14ac:dyDescent="0.3">
      <c r="B114" s="18" t="s">
        <v>233</v>
      </c>
      <c r="C114" s="18">
        <v>144</v>
      </c>
      <c r="E114" s="18" t="s">
        <v>239</v>
      </c>
      <c r="F114" s="18">
        <v>140</v>
      </c>
    </row>
    <row r="115" spans="2:6" x14ac:dyDescent="0.3">
      <c r="B115" s="18" t="s">
        <v>147</v>
      </c>
      <c r="C115" s="18">
        <v>141</v>
      </c>
      <c r="E115" s="18" t="s">
        <v>240</v>
      </c>
      <c r="F115" s="18">
        <v>139</v>
      </c>
    </row>
    <row r="116" spans="2:6" x14ac:dyDescent="0.3">
      <c r="B116" s="18" t="s">
        <v>248</v>
      </c>
      <c r="C116" s="18">
        <v>140</v>
      </c>
      <c r="E116" s="18" t="s">
        <v>241</v>
      </c>
      <c r="F116" s="18">
        <v>139</v>
      </c>
    </row>
    <row r="117" spans="2:6" x14ac:dyDescent="0.3">
      <c r="B117" s="18" t="s">
        <v>77</v>
      </c>
      <c r="C117" s="18">
        <v>140</v>
      </c>
      <c r="E117" s="18" t="s">
        <v>242</v>
      </c>
      <c r="F117" s="18">
        <v>138</v>
      </c>
    </row>
    <row r="118" spans="2:6" x14ac:dyDescent="0.3">
      <c r="B118" s="18" t="s">
        <v>241</v>
      </c>
      <c r="C118" s="18">
        <v>139</v>
      </c>
      <c r="E118" s="18" t="s">
        <v>243</v>
      </c>
      <c r="F118" s="18">
        <v>137</v>
      </c>
    </row>
    <row r="119" spans="2:6" x14ac:dyDescent="0.3">
      <c r="B119" s="18" t="s">
        <v>245</v>
      </c>
      <c r="C119" s="18">
        <v>139</v>
      </c>
      <c r="E119" s="18" t="s">
        <v>91</v>
      </c>
      <c r="F119" s="18">
        <v>135</v>
      </c>
    </row>
    <row r="120" spans="2:6" x14ac:dyDescent="0.3">
      <c r="B120" s="18" t="s">
        <v>239</v>
      </c>
      <c r="C120" s="18">
        <v>137</v>
      </c>
      <c r="E120" s="18" t="s">
        <v>244</v>
      </c>
      <c r="F120" s="18">
        <v>135</v>
      </c>
    </row>
    <row r="121" spans="2:6" x14ac:dyDescent="0.3">
      <c r="B121" s="18" t="s">
        <v>253</v>
      </c>
      <c r="C121" s="18">
        <v>136</v>
      </c>
      <c r="E121" s="18" t="s">
        <v>147</v>
      </c>
      <c r="F121" s="18">
        <v>135</v>
      </c>
    </row>
    <row r="122" spans="2:6" x14ac:dyDescent="0.3">
      <c r="B122" s="18" t="s">
        <v>99</v>
      </c>
      <c r="C122" s="18">
        <v>130</v>
      </c>
      <c r="E122" s="18" t="s">
        <v>245</v>
      </c>
      <c r="F122" s="18">
        <v>133</v>
      </c>
    </row>
    <row r="123" spans="2:6" x14ac:dyDescent="0.3">
      <c r="B123" s="18" t="s">
        <v>235</v>
      </c>
      <c r="C123" s="18">
        <v>129</v>
      </c>
      <c r="E123" s="18" t="s">
        <v>246</v>
      </c>
      <c r="F123" s="18">
        <v>132</v>
      </c>
    </row>
    <row r="124" spans="2:6" x14ac:dyDescent="0.3">
      <c r="B124" s="18" t="s">
        <v>273</v>
      </c>
      <c r="C124" s="18">
        <v>122</v>
      </c>
      <c r="E124" s="18" t="s">
        <v>247</v>
      </c>
      <c r="F124" s="18">
        <v>131</v>
      </c>
    </row>
    <row r="125" spans="2:6" x14ac:dyDescent="0.3">
      <c r="B125" s="18" t="s">
        <v>256</v>
      </c>
      <c r="C125" s="18">
        <v>120</v>
      </c>
      <c r="E125" s="18" t="s">
        <v>248</v>
      </c>
      <c r="F125" s="18">
        <v>131</v>
      </c>
    </row>
    <row r="126" spans="2:6" x14ac:dyDescent="0.3">
      <c r="B126" s="18" t="s">
        <v>281</v>
      </c>
      <c r="C126" s="18">
        <v>120</v>
      </c>
      <c r="E126" s="18" t="s">
        <v>249</v>
      </c>
      <c r="F126" s="18">
        <v>130</v>
      </c>
    </row>
    <row r="127" spans="2:6" x14ac:dyDescent="0.3">
      <c r="B127" s="18" t="s">
        <v>254</v>
      </c>
      <c r="C127" s="18">
        <v>119</v>
      </c>
      <c r="E127" s="18" t="s">
        <v>250</v>
      </c>
      <c r="F127" s="18">
        <v>127</v>
      </c>
    </row>
    <row r="128" spans="2:6" x14ac:dyDescent="0.3">
      <c r="B128" s="18" t="s">
        <v>243</v>
      </c>
      <c r="C128" s="18">
        <v>119</v>
      </c>
      <c r="E128" s="18" t="s">
        <v>251</v>
      </c>
      <c r="F128" s="18">
        <v>127</v>
      </c>
    </row>
    <row r="129" spans="2:6" x14ac:dyDescent="0.3">
      <c r="B129" s="18" t="s">
        <v>257</v>
      </c>
      <c r="C129" s="18">
        <v>119</v>
      </c>
      <c r="E129" s="18" t="s">
        <v>116</v>
      </c>
      <c r="F129" s="18">
        <v>125</v>
      </c>
    </row>
    <row r="130" spans="2:6" x14ac:dyDescent="0.3">
      <c r="B130" s="18" t="s">
        <v>116</v>
      </c>
      <c r="C130" s="18">
        <v>119</v>
      </c>
      <c r="E130" s="18" t="s">
        <v>252</v>
      </c>
      <c r="F130" s="18">
        <v>124</v>
      </c>
    </row>
    <row r="131" spans="2:6" x14ac:dyDescent="0.3">
      <c r="B131" s="18" t="s">
        <v>92</v>
      </c>
      <c r="C131" s="18">
        <v>118</v>
      </c>
      <c r="E131" s="18" t="s">
        <v>253</v>
      </c>
      <c r="F131" s="18">
        <v>123</v>
      </c>
    </row>
    <row r="132" spans="2:6" x14ac:dyDescent="0.3">
      <c r="B132" s="18" t="s">
        <v>260</v>
      </c>
      <c r="C132" s="18">
        <v>117</v>
      </c>
      <c r="E132" s="18" t="s">
        <v>254</v>
      </c>
      <c r="F132" s="18">
        <v>123</v>
      </c>
    </row>
    <row r="133" spans="2:6" x14ac:dyDescent="0.3">
      <c r="B133" s="18" t="s">
        <v>271</v>
      </c>
      <c r="C133" s="18">
        <v>117</v>
      </c>
      <c r="E133" s="18" t="s">
        <v>75</v>
      </c>
      <c r="F133" s="18">
        <v>122</v>
      </c>
    </row>
    <row r="134" spans="2:6" x14ac:dyDescent="0.3">
      <c r="B134" s="18" t="s">
        <v>75</v>
      </c>
      <c r="C134" s="18">
        <v>116</v>
      </c>
      <c r="E134" s="18" t="s">
        <v>255</v>
      </c>
      <c r="F134" s="18">
        <v>122</v>
      </c>
    </row>
    <row r="135" spans="2:6" x14ac:dyDescent="0.3">
      <c r="B135" s="18" t="s">
        <v>259</v>
      </c>
      <c r="C135" s="18">
        <v>115</v>
      </c>
      <c r="E135" s="18" t="s">
        <v>92</v>
      </c>
      <c r="F135" s="18">
        <v>122</v>
      </c>
    </row>
    <row r="136" spans="2:6" x14ac:dyDescent="0.3">
      <c r="B136" s="18" t="s">
        <v>286</v>
      </c>
      <c r="C136" s="18">
        <v>115</v>
      </c>
      <c r="E136" s="18" t="s">
        <v>256</v>
      </c>
      <c r="F136" s="18">
        <v>122</v>
      </c>
    </row>
    <row r="137" spans="2:6" x14ac:dyDescent="0.3">
      <c r="B137" s="18" t="s">
        <v>249</v>
      </c>
      <c r="C137" s="18">
        <v>114</v>
      </c>
      <c r="E137" s="18" t="s">
        <v>257</v>
      </c>
      <c r="F137" s="18">
        <v>121</v>
      </c>
    </row>
    <row r="138" spans="2:6" x14ac:dyDescent="0.3">
      <c r="B138" s="18" t="s">
        <v>236</v>
      </c>
      <c r="C138" s="18">
        <v>113</v>
      </c>
      <c r="E138" s="18" t="s">
        <v>258</v>
      </c>
      <c r="F138" s="18">
        <v>121</v>
      </c>
    </row>
    <row r="139" spans="2:6" x14ac:dyDescent="0.3">
      <c r="B139" s="18" t="s">
        <v>252</v>
      </c>
      <c r="C139" s="18">
        <v>110</v>
      </c>
      <c r="E139" s="18" t="s">
        <v>77</v>
      </c>
      <c r="F139" s="18">
        <v>118</v>
      </c>
    </row>
    <row r="140" spans="2:6" x14ac:dyDescent="0.3">
      <c r="B140" s="18" t="s">
        <v>114</v>
      </c>
      <c r="C140" s="18">
        <v>109</v>
      </c>
      <c r="E140" s="18" t="s">
        <v>76</v>
      </c>
      <c r="F140" s="18">
        <v>116</v>
      </c>
    </row>
    <row r="141" spans="2:6" x14ac:dyDescent="0.3">
      <c r="B141" s="18" t="s">
        <v>272</v>
      </c>
      <c r="C141" s="18">
        <v>109</v>
      </c>
      <c r="E141" s="18" t="s">
        <v>259</v>
      </c>
      <c r="F141" s="18">
        <v>110</v>
      </c>
    </row>
    <row r="142" spans="2:6" x14ac:dyDescent="0.3">
      <c r="B142" s="18" t="s">
        <v>246</v>
      </c>
      <c r="C142" s="18">
        <v>107</v>
      </c>
      <c r="E142" s="18" t="s">
        <v>260</v>
      </c>
      <c r="F142" s="18">
        <v>107</v>
      </c>
    </row>
    <row r="143" spans="2:6" x14ac:dyDescent="0.3">
      <c r="B143" s="18" t="s">
        <v>91</v>
      </c>
      <c r="C143" s="18">
        <v>107</v>
      </c>
      <c r="E143" s="18" t="s">
        <v>261</v>
      </c>
      <c r="F143" s="18">
        <v>107</v>
      </c>
    </row>
    <row r="144" spans="2:6" x14ac:dyDescent="0.3">
      <c r="B144" s="18" t="s">
        <v>258</v>
      </c>
      <c r="C144" s="18">
        <v>105</v>
      </c>
      <c r="E144" s="18" t="s">
        <v>262</v>
      </c>
      <c r="F144" s="18">
        <v>105</v>
      </c>
    </row>
    <row r="145" spans="2:6" x14ac:dyDescent="0.3">
      <c r="B145" s="18" t="s">
        <v>266</v>
      </c>
      <c r="C145" s="18">
        <v>104</v>
      </c>
      <c r="E145" s="18" t="s">
        <v>263</v>
      </c>
      <c r="F145" s="18">
        <v>104</v>
      </c>
    </row>
    <row r="146" spans="2:6" x14ac:dyDescent="0.3">
      <c r="B146" s="18" t="s">
        <v>255</v>
      </c>
      <c r="C146" s="18">
        <v>103</v>
      </c>
      <c r="E146" s="18" t="s">
        <v>88</v>
      </c>
      <c r="F146" s="18">
        <v>103</v>
      </c>
    </row>
    <row r="147" spans="2:6" x14ac:dyDescent="0.3">
      <c r="B147" s="18" t="s">
        <v>275</v>
      </c>
      <c r="C147" s="18">
        <v>102</v>
      </c>
      <c r="E147" s="18" t="s">
        <v>264</v>
      </c>
      <c r="F147" s="18">
        <v>102</v>
      </c>
    </row>
    <row r="148" spans="2:6" x14ac:dyDescent="0.3">
      <c r="B148" s="18" t="s">
        <v>115</v>
      </c>
      <c r="C148" s="18">
        <v>100</v>
      </c>
      <c r="E148" s="18" t="s">
        <v>265</v>
      </c>
      <c r="F148" s="18">
        <v>102</v>
      </c>
    </row>
    <row r="149" spans="2:6" x14ac:dyDescent="0.3">
      <c r="B149" s="18" t="s">
        <v>264</v>
      </c>
      <c r="C149" s="18">
        <v>100</v>
      </c>
      <c r="E149" s="18" t="s">
        <v>115</v>
      </c>
      <c r="F149" s="18">
        <v>102</v>
      </c>
    </row>
    <row r="150" spans="2:6" x14ac:dyDescent="0.3">
      <c r="B150" s="18" t="s">
        <v>348</v>
      </c>
      <c r="C150" s="18">
        <v>99</v>
      </c>
      <c r="E150" s="18" t="s">
        <v>266</v>
      </c>
      <c r="F150" s="18">
        <v>101</v>
      </c>
    </row>
    <row r="151" spans="2:6" x14ac:dyDescent="0.3">
      <c r="B151" s="18" t="s">
        <v>282</v>
      </c>
      <c r="C151" s="18">
        <v>98</v>
      </c>
      <c r="E151" s="18" t="s">
        <v>267</v>
      </c>
      <c r="F151" s="18">
        <v>101</v>
      </c>
    </row>
    <row r="152" spans="2:6" x14ac:dyDescent="0.3">
      <c r="B152" s="18" t="s">
        <v>88</v>
      </c>
      <c r="C152" s="18">
        <v>98</v>
      </c>
      <c r="E152" s="18" t="s">
        <v>268</v>
      </c>
      <c r="F152" s="18">
        <v>99</v>
      </c>
    </row>
    <row r="153" spans="2:6" x14ac:dyDescent="0.3">
      <c r="B153" s="18" t="s">
        <v>119</v>
      </c>
      <c r="C153" s="18">
        <v>97</v>
      </c>
      <c r="E153" s="18" t="s">
        <v>269</v>
      </c>
      <c r="F153" s="18">
        <v>98</v>
      </c>
    </row>
    <row r="154" spans="2:6" x14ac:dyDescent="0.3">
      <c r="B154" s="18" t="s">
        <v>247</v>
      </c>
      <c r="C154" s="18">
        <v>97</v>
      </c>
      <c r="E154" s="18" t="s">
        <v>270</v>
      </c>
      <c r="F154" s="18">
        <v>98</v>
      </c>
    </row>
    <row r="155" spans="2:6" x14ac:dyDescent="0.3">
      <c r="B155" s="18" t="s">
        <v>268</v>
      </c>
      <c r="C155" s="18">
        <v>97</v>
      </c>
      <c r="E155" s="18" t="s">
        <v>271</v>
      </c>
      <c r="F155" s="18">
        <v>97</v>
      </c>
    </row>
    <row r="156" spans="2:6" x14ac:dyDescent="0.3">
      <c r="B156" s="18" t="s">
        <v>263</v>
      </c>
      <c r="C156" s="18">
        <v>96</v>
      </c>
      <c r="E156" s="18" t="s">
        <v>272</v>
      </c>
      <c r="F156" s="18">
        <v>96</v>
      </c>
    </row>
    <row r="157" spans="2:6" x14ac:dyDescent="0.3">
      <c r="B157" s="18" t="s">
        <v>303</v>
      </c>
      <c r="C157" s="18">
        <v>94</v>
      </c>
      <c r="E157" s="18" t="s">
        <v>273</v>
      </c>
      <c r="F157" s="18">
        <v>95</v>
      </c>
    </row>
    <row r="158" spans="2:6" x14ac:dyDescent="0.3">
      <c r="B158" s="18" t="s">
        <v>315</v>
      </c>
      <c r="C158" s="18">
        <v>94</v>
      </c>
      <c r="E158" s="18" t="s">
        <v>274</v>
      </c>
      <c r="F158" s="18">
        <v>93</v>
      </c>
    </row>
    <row r="159" spans="2:6" x14ac:dyDescent="0.3">
      <c r="B159" s="18" t="s">
        <v>118</v>
      </c>
      <c r="C159" s="18">
        <v>93</v>
      </c>
      <c r="E159" s="18" t="s">
        <v>275</v>
      </c>
      <c r="F159" s="18">
        <v>92</v>
      </c>
    </row>
    <row r="160" spans="2:6" x14ac:dyDescent="0.3">
      <c r="B160" s="18" t="s">
        <v>267</v>
      </c>
      <c r="C160" s="18">
        <v>90</v>
      </c>
      <c r="E160" s="18" t="s">
        <v>276</v>
      </c>
      <c r="F160" s="18">
        <v>92</v>
      </c>
    </row>
    <row r="161" spans="2:6" x14ac:dyDescent="0.3">
      <c r="B161" s="18" t="s">
        <v>284</v>
      </c>
      <c r="C161" s="18">
        <v>89</v>
      </c>
      <c r="E161" s="18" t="s">
        <v>277</v>
      </c>
      <c r="F161" s="18">
        <v>91</v>
      </c>
    </row>
    <row r="162" spans="2:6" x14ac:dyDescent="0.3">
      <c r="B162" s="18" t="s">
        <v>265</v>
      </c>
      <c r="C162" s="18">
        <v>88</v>
      </c>
      <c r="E162" s="18" t="s">
        <v>278</v>
      </c>
      <c r="F162" s="18">
        <v>91</v>
      </c>
    </row>
    <row r="163" spans="2:6" x14ac:dyDescent="0.3">
      <c r="B163" s="18" t="s">
        <v>277</v>
      </c>
      <c r="C163" s="18">
        <v>88</v>
      </c>
      <c r="E163" s="18" t="s">
        <v>279</v>
      </c>
      <c r="F163" s="18">
        <v>90</v>
      </c>
    </row>
    <row r="164" spans="2:6" x14ac:dyDescent="0.3">
      <c r="B164" s="18" t="s">
        <v>78</v>
      </c>
      <c r="C164" s="18">
        <v>87</v>
      </c>
      <c r="E164" s="18" t="s">
        <v>280</v>
      </c>
      <c r="F164" s="18">
        <v>88</v>
      </c>
    </row>
    <row r="165" spans="2:6" x14ac:dyDescent="0.3">
      <c r="B165" s="18" t="s">
        <v>292</v>
      </c>
      <c r="C165" s="18">
        <v>87</v>
      </c>
      <c r="E165" s="18" t="s">
        <v>281</v>
      </c>
      <c r="F165" s="18">
        <v>88</v>
      </c>
    </row>
    <row r="166" spans="2:6" x14ac:dyDescent="0.3">
      <c r="B166" s="18" t="s">
        <v>154</v>
      </c>
      <c r="C166" s="18">
        <v>86</v>
      </c>
      <c r="E166" s="18" t="s">
        <v>154</v>
      </c>
      <c r="F166" s="18">
        <v>86</v>
      </c>
    </row>
    <row r="167" spans="2:6" x14ac:dyDescent="0.3">
      <c r="B167" s="18" t="s">
        <v>262</v>
      </c>
      <c r="C167" s="18">
        <v>85</v>
      </c>
      <c r="E167" s="18" t="s">
        <v>282</v>
      </c>
      <c r="F167" s="18">
        <v>85</v>
      </c>
    </row>
    <row r="168" spans="2:6" x14ac:dyDescent="0.3">
      <c r="B168" s="18" t="s">
        <v>278</v>
      </c>
      <c r="C168" s="18">
        <v>85</v>
      </c>
      <c r="E168" s="18" t="s">
        <v>122</v>
      </c>
      <c r="F168" s="18">
        <v>85</v>
      </c>
    </row>
    <row r="169" spans="2:6" x14ac:dyDescent="0.3">
      <c r="B169" s="18" t="s">
        <v>280</v>
      </c>
      <c r="C169" s="18">
        <v>84</v>
      </c>
      <c r="E169" s="18" t="s">
        <v>106</v>
      </c>
      <c r="F169" s="18">
        <v>84</v>
      </c>
    </row>
    <row r="170" spans="2:6" x14ac:dyDescent="0.3">
      <c r="B170" s="18" t="s">
        <v>274</v>
      </c>
      <c r="C170" s="18">
        <v>84</v>
      </c>
      <c r="E170" s="18" t="s">
        <v>283</v>
      </c>
      <c r="F170" s="18">
        <v>83</v>
      </c>
    </row>
    <row r="171" spans="2:6" x14ac:dyDescent="0.3">
      <c r="B171" s="18" t="s">
        <v>76</v>
      </c>
      <c r="C171" s="18">
        <v>83</v>
      </c>
      <c r="E171" s="18" t="s">
        <v>284</v>
      </c>
      <c r="F171" s="18">
        <v>83</v>
      </c>
    </row>
    <row r="172" spans="2:6" x14ac:dyDescent="0.3">
      <c r="B172" s="18" t="s">
        <v>269</v>
      </c>
      <c r="C172" s="18">
        <v>83</v>
      </c>
      <c r="E172" s="18" t="s">
        <v>285</v>
      </c>
      <c r="F172" s="18">
        <v>83</v>
      </c>
    </row>
    <row r="173" spans="2:6" x14ac:dyDescent="0.3">
      <c r="B173" s="18" t="s">
        <v>279</v>
      </c>
      <c r="C173" s="18">
        <v>83</v>
      </c>
      <c r="E173" s="18" t="s">
        <v>286</v>
      </c>
      <c r="F173" s="18">
        <v>82</v>
      </c>
    </row>
    <row r="174" spans="2:6" x14ac:dyDescent="0.3">
      <c r="B174" s="18" t="s">
        <v>299</v>
      </c>
      <c r="C174" s="18">
        <v>81</v>
      </c>
      <c r="E174" s="18" t="s">
        <v>287</v>
      </c>
      <c r="F174" s="18">
        <v>82</v>
      </c>
    </row>
    <row r="175" spans="2:6" x14ac:dyDescent="0.3">
      <c r="B175" s="18" t="s">
        <v>276</v>
      </c>
      <c r="C175" s="18">
        <v>81</v>
      </c>
      <c r="E175" s="18" t="s">
        <v>78</v>
      </c>
      <c r="F175" s="18">
        <v>80</v>
      </c>
    </row>
    <row r="176" spans="2:6" x14ac:dyDescent="0.3">
      <c r="B176" s="18" t="s">
        <v>153</v>
      </c>
      <c r="C176" s="18">
        <v>80</v>
      </c>
      <c r="E176" s="18" t="s">
        <v>288</v>
      </c>
      <c r="F176" s="18">
        <v>80</v>
      </c>
    </row>
    <row r="177" spans="2:6" x14ac:dyDescent="0.3">
      <c r="B177" s="18" t="s">
        <v>306</v>
      </c>
      <c r="C177" s="18">
        <v>80</v>
      </c>
      <c r="E177" s="18" t="s">
        <v>289</v>
      </c>
      <c r="F177" s="18">
        <v>80</v>
      </c>
    </row>
    <row r="178" spans="2:6" x14ac:dyDescent="0.3">
      <c r="B178" s="18" t="s">
        <v>319</v>
      </c>
      <c r="C178" s="18">
        <v>79</v>
      </c>
      <c r="E178" s="18" t="s">
        <v>290</v>
      </c>
      <c r="F178" s="18">
        <v>80</v>
      </c>
    </row>
    <row r="179" spans="2:6" x14ac:dyDescent="0.3">
      <c r="B179" s="18" t="s">
        <v>295</v>
      </c>
      <c r="C179" s="18">
        <v>79</v>
      </c>
      <c r="E179" s="18" t="s">
        <v>291</v>
      </c>
      <c r="F179" s="18">
        <v>80</v>
      </c>
    </row>
    <row r="180" spans="2:6" x14ac:dyDescent="0.3">
      <c r="B180" s="18" t="s">
        <v>270</v>
      </c>
      <c r="C180" s="18">
        <v>79</v>
      </c>
      <c r="E180" s="18" t="s">
        <v>292</v>
      </c>
      <c r="F180" s="18">
        <v>79</v>
      </c>
    </row>
    <row r="181" spans="2:6" x14ac:dyDescent="0.3">
      <c r="B181" s="18" t="s">
        <v>309</v>
      </c>
      <c r="C181" s="18">
        <v>77</v>
      </c>
      <c r="E181" s="18" t="s">
        <v>293</v>
      </c>
      <c r="F181" s="18">
        <v>79</v>
      </c>
    </row>
    <row r="182" spans="2:6" x14ac:dyDescent="0.3">
      <c r="B182" s="18" t="s">
        <v>287</v>
      </c>
      <c r="C182" s="18">
        <v>76</v>
      </c>
      <c r="E182" s="18" t="s">
        <v>118</v>
      </c>
      <c r="F182" s="18">
        <v>77</v>
      </c>
    </row>
    <row r="183" spans="2:6" x14ac:dyDescent="0.3">
      <c r="B183" s="18" t="s">
        <v>291</v>
      </c>
      <c r="C183" s="18">
        <v>75</v>
      </c>
      <c r="E183" s="18" t="s">
        <v>156</v>
      </c>
      <c r="F183" s="18">
        <v>76</v>
      </c>
    </row>
    <row r="184" spans="2:6" x14ac:dyDescent="0.3">
      <c r="B184" s="18" t="s">
        <v>308</v>
      </c>
      <c r="C184" s="18">
        <v>74</v>
      </c>
      <c r="E184" s="18" t="s">
        <v>153</v>
      </c>
      <c r="F184" s="18">
        <v>75</v>
      </c>
    </row>
    <row r="185" spans="2:6" x14ac:dyDescent="0.3">
      <c r="B185" s="18" t="s">
        <v>106</v>
      </c>
      <c r="C185" s="18">
        <v>73</v>
      </c>
      <c r="E185" s="18" t="s">
        <v>294</v>
      </c>
      <c r="F185" s="18">
        <v>74</v>
      </c>
    </row>
    <row r="186" spans="2:6" x14ac:dyDescent="0.3">
      <c r="B186" s="18" t="s">
        <v>301</v>
      </c>
      <c r="C186" s="18">
        <v>73</v>
      </c>
      <c r="E186" s="18" t="s">
        <v>295</v>
      </c>
      <c r="F186" s="18">
        <v>74</v>
      </c>
    </row>
    <row r="187" spans="2:6" x14ac:dyDescent="0.3">
      <c r="B187" s="18" t="s">
        <v>305</v>
      </c>
      <c r="C187" s="18">
        <v>72</v>
      </c>
      <c r="E187" s="18" t="s">
        <v>296</v>
      </c>
      <c r="F187" s="18">
        <v>73</v>
      </c>
    </row>
    <row r="188" spans="2:6" x14ac:dyDescent="0.3">
      <c r="B188" s="18" t="s">
        <v>333</v>
      </c>
      <c r="C188" s="18">
        <v>72</v>
      </c>
      <c r="E188" s="18" t="s">
        <v>297</v>
      </c>
      <c r="F188" s="18">
        <v>73</v>
      </c>
    </row>
    <row r="189" spans="2:6" x14ac:dyDescent="0.3">
      <c r="B189" s="18" t="s">
        <v>285</v>
      </c>
      <c r="C189" s="18">
        <v>72</v>
      </c>
      <c r="E189" s="18" t="s">
        <v>298</v>
      </c>
      <c r="F189" s="18">
        <v>73</v>
      </c>
    </row>
    <row r="190" spans="2:6" x14ac:dyDescent="0.3">
      <c r="B190" s="18" t="s">
        <v>288</v>
      </c>
      <c r="C190" s="18">
        <v>71</v>
      </c>
      <c r="E190" s="18" t="s">
        <v>299</v>
      </c>
      <c r="F190" s="18">
        <v>72</v>
      </c>
    </row>
    <row r="191" spans="2:6" x14ac:dyDescent="0.3">
      <c r="B191" s="18" t="s">
        <v>283</v>
      </c>
      <c r="C191" s="18">
        <v>70</v>
      </c>
      <c r="E191" s="18" t="s">
        <v>300</v>
      </c>
      <c r="F191" s="18">
        <v>70</v>
      </c>
    </row>
    <row r="192" spans="2:6" x14ac:dyDescent="0.3">
      <c r="B192" s="18" t="s">
        <v>293</v>
      </c>
      <c r="C192" s="18">
        <v>70</v>
      </c>
      <c r="E192" s="18" t="s">
        <v>301</v>
      </c>
      <c r="F192" s="18">
        <v>70</v>
      </c>
    </row>
    <row r="193" spans="2:6" x14ac:dyDescent="0.3">
      <c r="B193" s="18" t="s">
        <v>261</v>
      </c>
      <c r="C193" s="18">
        <v>69</v>
      </c>
      <c r="E193" s="18" t="s">
        <v>302</v>
      </c>
      <c r="F193" s="18">
        <v>70</v>
      </c>
    </row>
    <row r="194" spans="2:6" x14ac:dyDescent="0.3">
      <c r="B194" s="18" t="s">
        <v>298</v>
      </c>
      <c r="C194" s="18">
        <v>69</v>
      </c>
      <c r="E194" s="18" t="s">
        <v>303</v>
      </c>
      <c r="F194" s="18">
        <v>70</v>
      </c>
    </row>
    <row r="195" spans="2:6" x14ac:dyDescent="0.3">
      <c r="B195" s="18" t="s">
        <v>351</v>
      </c>
      <c r="C195" s="18">
        <v>68</v>
      </c>
      <c r="E195" s="18" t="s">
        <v>304</v>
      </c>
      <c r="F195" s="18">
        <v>69</v>
      </c>
    </row>
    <row r="196" spans="2:6" x14ac:dyDescent="0.3">
      <c r="B196" s="18" t="s">
        <v>122</v>
      </c>
      <c r="C196" s="18">
        <v>68</v>
      </c>
      <c r="E196" s="18" t="s">
        <v>305</v>
      </c>
      <c r="F196" s="18">
        <v>69</v>
      </c>
    </row>
    <row r="197" spans="2:6" x14ac:dyDescent="0.3">
      <c r="B197" s="18" t="s">
        <v>311</v>
      </c>
      <c r="C197" s="18">
        <v>68</v>
      </c>
      <c r="E197" s="18" t="s">
        <v>306</v>
      </c>
      <c r="F197" s="18">
        <v>69</v>
      </c>
    </row>
    <row r="198" spans="2:6" x14ac:dyDescent="0.3">
      <c r="B198" s="18" t="s">
        <v>327</v>
      </c>
      <c r="C198" s="18">
        <v>67</v>
      </c>
      <c r="E198" s="18" t="s">
        <v>307</v>
      </c>
      <c r="F198" s="18">
        <v>68</v>
      </c>
    </row>
    <row r="199" spans="2:6" x14ac:dyDescent="0.3">
      <c r="B199" s="18" t="s">
        <v>304</v>
      </c>
      <c r="C199" s="18">
        <v>66</v>
      </c>
      <c r="E199" s="18" t="s">
        <v>308</v>
      </c>
      <c r="F199" s="18">
        <v>68</v>
      </c>
    </row>
    <row r="200" spans="2:6" x14ac:dyDescent="0.3">
      <c r="B200" s="18" t="s">
        <v>352</v>
      </c>
      <c r="C200" s="18">
        <v>65</v>
      </c>
      <c r="E200" s="18" t="s">
        <v>309</v>
      </c>
      <c r="F200" s="18">
        <v>67</v>
      </c>
    </row>
    <row r="201" spans="2:6" x14ac:dyDescent="0.3">
      <c r="B201" s="18" t="s">
        <v>290</v>
      </c>
      <c r="C201" s="18">
        <v>64</v>
      </c>
      <c r="E201" s="18" t="s">
        <v>310</v>
      </c>
      <c r="F201" s="18">
        <v>65</v>
      </c>
    </row>
    <row r="202" spans="2:6" x14ac:dyDescent="0.3">
      <c r="B202" s="18" t="s">
        <v>300</v>
      </c>
      <c r="C202" s="18">
        <v>63</v>
      </c>
      <c r="E202" s="18" t="s">
        <v>311</v>
      </c>
      <c r="F202" s="18">
        <v>65</v>
      </c>
    </row>
    <row r="203" spans="2:6" x14ac:dyDescent="0.3">
      <c r="B203" s="18" t="s">
        <v>289</v>
      </c>
      <c r="C203" s="18">
        <v>63</v>
      </c>
      <c r="E203" s="18" t="s">
        <v>117</v>
      </c>
      <c r="F203" s="18">
        <v>65</v>
      </c>
    </row>
    <row r="204" spans="2:6" x14ac:dyDescent="0.3">
      <c r="B204" s="18" t="s">
        <v>294</v>
      </c>
      <c r="C204" s="18">
        <v>62</v>
      </c>
      <c r="E204" s="18" t="s">
        <v>312</v>
      </c>
      <c r="F204" s="18">
        <v>64</v>
      </c>
    </row>
    <row r="205" spans="2:6" x14ac:dyDescent="0.3">
      <c r="B205" s="18" t="s">
        <v>318</v>
      </c>
      <c r="C205" s="18">
        <v>61</v>
      </c>
      <c r="E205" s="18" t="s">
        <v>313</v>
      </c>
      <c r="F205" s="18">
        <v>64</v>
      </c>
    </row>
    <row r="206" spans="2:6" x14ac:dyDescent="0.3">
      <c r="B206" s="18" t="s">
        <v>314</v>
      </c>
      <c r="C206" s="18">
        <v>61</v>
      </c>
      <c r="E206" s="18" t="s">
        <v>314</v>
      </c>
      <c r="F206" s="18">
        <v>63</v>
      </c>
    </row>
    <row r="207" spans="2:6" x14ac:dyDescent="0.3">
      <c r="B207" s="18" t="s">
        <v>302</v>
      </c>
      <c r="C207" s="18">
        <v>60</v>
      </c>
      <c r="E207" s="18" t="s">
        <v>119</v>
      </c>
      <c r="F207" s="18">
        <v>62</v>
      </c>
    </row>
    <row r="208" spans="2:6" x14ac:dyDescent="0.3">
      <c r="B208" s="18" t="s">
        <v>326</v>
      </c>
      <c r="C208" s="18">
        <v>59</v>
      </c>
      <c r="E208" s="18" t="s">
        <v>100</v>
      </c>
      <c r="F208" s="18">
        <v>60</v>
      </c>
    </row>
    <row r="209" spans="2:6" x14ac:dyDescent="0.3">
      <c r="B209" s="18" t="s">
        <v>297</v>
      </c>
      <c r="C209" s="18">
        <v>55</v>
      </c>
      <c r="E209" s="18" t="s">
        <v>315</v>
      </c>
      <c r="F209" s="18">
        <v>60</v>
      </c>
    </row>
    <row r="210" spans="2:6" x14ac:dyDescent="0.3">
      <c r="B210" s="18" t="s">
        <v>310</v>
      </c>
      <c r="C210" s="18">
        <v>55</v>
      </c>
      <c r="E210" s="18" t="s">
        <v>316</v>
      </c>
      <c r="F210" s="18">
        <v>60</v>
      </c>
    </row>
    <row r="211" spans="2:6" x14ac:dyDescent="0.3">
      <c r="B211" s="18" t="s">
        <v>322</v>
      </c>
      <c r="C211" s="18">
        <v>55</v>
      </c>
      <c r="E211" s="18" t="s">
        <v>317</v>
      </c>
      <c r="F211" s="18">
        <v>59</v>
      </c>
    </row>
    <row r="212" spans="2:6" x14ac:dyDescent="0.3">
      <c r="B212" s="18" t="s">
        <v>353</v>
      </c>
      <c r="C212" s="18">
        <v>55</v>
      </c>
      <c r="E212" s="18" t="s">
        <v>318</v>
      </c>
      <c r="F212" s="18">
        <v>59</v>
      </c>
    </row>
    <row r="213" spans="2:6" x14ac:dyDescent="0.3">
      <c r="B213" s="18" t="s">
        <v>312</v>
      </c>
      <c r="C213" s="18">
        <v>55</v>
      </c>
      <c r="E213" s="18" t="s">
        <v>319</v>
      </c>
      <c r="F213" s="18">
        <v>58</v>
      </c>
    </row>
    <row r="214" spans="2:6" x14ac:dyDescent="0.3">
      <c r="B214" s="18" t="s">
        <v>111</v>
      </c>
      <c r="C214" s="18">
        <v>53</v>
      </c>
      <c r="E214" s="18" t="s">
        <v>320</v>
      </c>
      <c r="F214" s="18">
        <v>58</v>
      </c>
    </row>
    <row r="215" spans="2:6" x14ac:dyDescent="0.3">
      <c r="B215" s="18" t="s">
        <v>307</v>
      </c>
      <c r="C215" s="18">
        <v>53</v>
      </c>
      <c r="E215" s="18" t="s">
        <v>128</v>
      </c>
      <c r="F215" s="18">
        <v>58</v>
      </c>
    </row>
    <row r="216" spans="2:6" x14ac:dyDescent="0.3">
      <c r="B216" s="18" t="s">
        <v>296</v>
      </c>
      <c r="C216" s="18">
        <v>53</v>
      </c>
      <c r="E216" s="18" t="s">
        <v>321</v>
      </c>
      <c r="F216" s="18">
        <v>56</v>
      </c>
    </row>
    <row r="217" spans="2:6" x14ac:dyDescent="0.3">
      <c r="B217" s="18" t="s">
        <v>354</v>
      </c>
      <c r="C217" s="18">
        <v>53</v>
      </c>
      <c r="E217" s="18" t="s">
        <v>322</v>
      </c>
      <c r="F217" s="18">
        <v>56</v>
      </c>
    </row>
    <row r="218" spans="2:6" x14ac:dyDescent="0.3">
      <c r="B218" s="18" t="s">
        <v>355</v>
      </c>
      <c r="C218" s="18">
        <v>52</v>
      </c>
      <c r="E218" s="18" t="s">
        <v>323</v>
      </c>
      <c r="F218" s="18">
        <v>55</v>
      </c>
    </row>
    <row r="219" spans="2:6" x14ac:dyDescent="0.3">
      <c r="B219" s="18" t="s">
        <v>340</v>
      </c>
      <c r="C219" s="18">
        <v>52</v>
      </c>
      <c r="E219" s="18" t="s">
        <v>324</v>
      </c>
      <c r="F219" s="18">
        <v>55</v>
      </c>
    </row>
    <row r="220" spans="2:6" x14ac:dyDescent="0.3">
      <c r="B220" s="18" t="s">
        <v>334</v>
      </c>
      <c r="C220" s="18">
        <v>52</v>
      </c>
      <c r="E220" s="18" t="s">
        <v>325</v>
      </c>
      <c r="F220" s="18">
        <v>55</v>
      </c>
    </row>
    <row r="221" spans="2:6" x14ac:dyDescent="0.3">
      <c r="B221" s="18" t="s">
        <v>316</v>
      </c>
      <c r="C221" s="18">
        <v>52</v>
      </c>
      <c r="E221" s="18" t="s">
        <v>326</v>
      </c>
      <c r="F221" s="18">
        <v>55</v>
      </c>
    </row>
    <row r="222" spans="2:6" x14ac:dyDescent="0.3">
      <c r="B222" s="18" t="s">
        <v>356</v>
      </c>
      <c r="C222" s="18">
        <v>52</v>
      </c>
      <c r="E222" s="18" t="s">
        <v>327</v>
      </c>
      <c r="F222" s="18">
        <v>55</v>
      </c>
    </row>
    <row r="223" spans="2:6" x14ac:dyDescent="0.3">
      <c r="B223" s="18" t="s">
        <v>357</v>
      </c>
      <c r="C223" s="18">
        <v>51</v>
      </c>
      <c r="E223" s="18" t="s">
        <v>328</v>
      </c>
      <c r="F223" s="18">
        <v>55</v>
      </c>
    </row>
    <row r="224" spans="2:6" x14ac:dyDescent="0.3">
      <c r="B224" s="18" t="s">
        <v>358</v>
      </c>
      <c r="C224" s="18">
        <v>51</v>
      </c>
      <c r="E224" s="18" t="s">
        <v>329</v>
      </c>
      <c r="F224" s="18">
        <v>53</v>
      </c>
    </row>
    <row r="225" spans="2:6" x14ac:dyDescent="0.3">
      <c r="B225" s="18" t="s">
        <v>359</v>
      </c>
      <c r="C225" s="18">
        <v>51</v>
      </c>
      <c r="E225" s="18" t="s">
        <v>330</v>
      </c>
      <c r="F225" s="18">
        <v>53</v>
      </c>
    </row>
    <row r="226" spans="2:6" x14ac:dyDescent="0.3">
      <c r="B226" s="18" t="s">
        <v>100</v>
      </c>
      <c r="C226" s="18">
        <v>51</v>
      </c>
      <c r="E226" s="18" t="s">
        <v>331</v>
      </c>
      <c r="F226" s="18">
        <v>53</v>
      </c>
    </row>
    <row r="227" spans="2:6" x14ac:dyDescent="0.3">
      <c r="B227" s="18" t="s">
        <v>360</v>
      </c>
      <c r="C227" s="18">
        <v>51</v>
      </c>
      <c r="E227" s="18" t="s">
        <v>332</v>
      </c>
      <c r="F227" s="18">
        <v>52</v>
      </c>
    </row>
    <row r="228" spans="2:6" x14ac:dyDescent="0.3">
      <c r="B228" s="18" t="s">
        <v>336</v>
      </c>
      <c r="C228" s="18">
        <v>51</v>
      </c>
      <c r="E228" s="18" t="s">
        <v>333</v>
      </c>
      <c r="F228" s="18">
        <v>52</v>
      </c>
    </row>
    <row r="229" spans="2:6" x14ac:dyDescent="0.3">
      <c r="B229" s="18" t="s">
        <v>361</v>
      </c>
      <c r="C229" s="18">
        <v>50</v>
      </c>
      <c r="E229" s="18" t="s">
        <v>334</v>
      </c>
      <c r="F229" s="18">
        <v>52</v>
      </c>
    </row>
    <row r="230" spans="2:6" x14ac:dyDescent="0.3">
      <c r="B230" s="18" t="s">
        <v>362</v>
      </c>
      <c r="C230" s="18">
        <v>50</v>
      </c>
      <c r="E230" s="18" t="s">
        <v>335</v>
      </c>
      <c r="F230" s="18">
        <v>52</v>
      </c>
    </row>
    <row r="231" spans="2:6" x14ac:dyDescent="0.3">
      <c r="B231" s="18" t="s">
        <v>320</v>
      </c>
      <c r="C231" s="18">
        <v>50</v>
      </c>
      <c r="E231" s="18" t="s">
        <v>336</v>
      </c>
      <c r="F231" s="18">
        <v>51</v>
      </c>
    </row>
    <row r="232" spans="2:6" x14ac:dyDescent="0.3">
      <c r="B232" s="18" t="s">
        <v>330</v>
      </c>
      <c r="C232" s="18">
        <v>50</v>
      </c>
      <c r="E232" s="18" t="s">
        <v>337</v>
      </c>
      <c r="F232" s="18">
        <v>51</v>
      </c>
    </row>
    <row r="233" spans="2:6" x14ac:dyDescent="0.3">
      <c r="B233" s="85"/>
      <c r="C233" s="86"/>
      <c r="E233" s="18" t="s">
        <v>338</v>
      </c>
      <c r="F233" s="18">
        <v>51</v>
      </c>
    </row>
    <row r="234" spans="2:6" x14ac:dyDescent="0.3">
      <c r="B234" s="18"/>
      <c r="C234" s="18"/>
      <c r="E234" s="18" t="s">
        <v>339</v>
      </c>
      <c r="F234" s="18">
        <v>50</v>
      </c>
    </row>
    <row r="235" spans="2:6" x14ac:dyDescent="0.3">
      <c r="B235" s="18"/>
      <c r="C235" s="18"/>
      <c r="E235" s="18" t="s">
        <v>340</v>
      </c>
      <c r="F235" s="18">
        <v>50</v>
      </c>
    </row>
    <row r="236" spans="2:6" x14ac:dyDescent="0.3">
      <c r="B236" s="18"/>
      <c r="C236" s="18"/>
      <c r="E236" s="83"/>
      <c r="F236" s="84"/>
    </row>
    <row r="237" spans="2:6" x14ac:dyDescent="0.3">
      <c r="B237" s="44"/>
      <c r="C237" s="44"/>
      <c r="E237" s="44"/>
      <c r="F237" s="44"/>
    </row>
    <row r="238" spans="2:6" x14ac:dyDescent="0.3">
      <c r="B238" s="44"/>
      <c r="C238" s="44"/>
      <c r="E238" s="44"/>
      <c r="F238" s="44"/>
    </row>
    <row r="239" spans="2:6" x14ac:dyDescent="0.3">
      <c r="B239" s="44"/>
      <c r="C239" s="44"/>
      <c r="E239" s="44"/>
      <c r="F239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Anmälda totalt o per lärosäte</vt:lpstr>
      <vt:lpstr>Anmälda per provort</vt:lpstr>
      <vt:lpstr>KÖN</vt:lpstr>
      <vt:lpstr>ÅLDER</vt:lpstr>
      <vt:lpstr>BOSTADSORT</vt:lpstr>
    </vt:vector>
  </TitlesOfParts>
  <Company>VHS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emmy</dc:creator>
  <cp:lastModifiedBy>Annika Nordin</cp:lastModifiedBy>
  <dcterms:created xsi:type="dcterms:W3CDTF">2010-09-17T08:48:12Z</dcterms:created>
  <dcterms:modified xsi:type="dcterms:W3CDTF">2023-01-18T11:52:34Z</dcterms:modified>
</cp:coreProperties>
</file>